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65" windowHeight="8580" activeTab="0"/>
  </bookViews>
  <sheets>
    <sheet name="Sheet1" sheetId="1" r:id="rId1"/>
  </sheets>
  <definedNames/>
  <calcPr fullCalcOnLoad="1"/>
</workbook>
</file>

<file path=xl/comments1.xml><?xml version="1.0" encoding="utf-8"?>
<comments xmlns="http://schemas.openxmlformats.org/spreadsheetml/2006/main">
  <authors>
    <author>herrmann_v</author>
  </authors>
  <commentList>
    <comment ref="F76"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 ref="I78" authorId="0">
      <text>
        <r>
          <rPr>
            <b/>
            <sz val="8"/>
            <rFont val="Tahoma"/>
            <family val="0"/>
          </rPr>
          <t>It is good practice to hold a fairly healthy fund balance (approximately 1 year of debt payment).  Since the annual debt service payments are lower, the reserve can also be reduced.  A specific resolution would be needed.</t>
        </r>
      </text>
    </comment>
  </commentList>
</comments>
</file>

<file path=xl/sharedStrings.xml><?xml version="1.0" encoding="utf-8"?>
<sst xmlns="http://schemas.openxmlformats.org/spreadsheetml/2006/main" count="133" uniqueCount="25">
  <si>
    <t>REVENUE</t>
  </si>
  <si>
    <t>BUDGET</t>
  </si>
  <si>
    <t>ACTUAL</t>
  </si>
  <si>
    <t>PERCENTAGE OF BUDGET</t>
  </si>
  <si>
    <t>GENERAL FUND</t>
  </si>
  <si>
    <t>EXPECTED YEAR END BALANCE</t>
  </si>
  <si>
    <t>BEGINNING FUND BALANCE</t>
  </si>
  <si>
    <t>EXPENDITURES</t>
  </si>
  <si>
    <t>ENDING FUND BALANCE</t>
  </si>
  <si>
    <t>CAPITAL RESERVE</t>
  </si>
  <si>
    <t>Specific Resolution Needed for Use of Portion of BFB</t>
  </si>
  <si>
    <t xml:space="preserve"> </t>
  </si>
  <si>
    <t>BOND FUND</t>
  </si>
  <si>
    <t>QUARTERLY FINANCIAL REPORT - 22-45-102(1)(b)(I-IV)</t>
  </si>
  <si>
    <t>Statue requires the board of education to review the financial condition of the district at least quarterly during the fiscal year.  The board shall required the appropriate district personnel to submit a financial report covering the fiscal actions involving the general fund and any other funds that the board may request, at least quarterly.</t>
  </si>
  <si>
    <t>LAKE COUNTY SCHOOL DISTRICT R-1</t>
  </si>
  <si>
    <t>CPP Fund</t>
  </si>
  <si>
    <t>GRANT FUND</t>
  </si>
  <si>
    <t>"THE CENTER FUND"</t>
  </si>
  <si>
    <t>HEAD START FUND</t>
  </si>
  <si>
    <t>FOOD SERVICE FUND</t>
  </si>
  <si>
    <t>For Period Ending September 30, 2015</t>
  </si>
  <si>
    <t>FY2015-2016 (Prior Year)</t>
  </si>
  <si>
    <t>FY2016-2017 (Current Year)</t>
  </si>
  <si>
    <t>For Period Ending September 30,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</si>
</sst>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8"/>
      <name val="Arial"/>
      <family val="2"/>
    </font>
    <font>
      <sz val="18"/>
      <name val="Arial"/>
      <family val="2"/>
    </font>
    <font>
      <sz val="22"/>
      <name val="Arial"/>
      <family val="0"/>
    </font>
    <font>
      <sz val="16"/>
      <name val="Arial"/>
      <family val="2"/>
    </font>
    <font>
      <b/>
      <sz val="10"/>
      <color indexed="61"/>
      <name val="Arial"/>
      <family val="2"/>
    </font>
    <font>
      <sz val="8"/>
      <name val="Tahoma"/>
      <family val="0"/>
    </font>
    <font>
      <b/>
      <sz val="8"/>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43" fontId="0" fillId="0" borderId="0" xfId="42" applyFont="1" applyAlignment="1">
      <alignment/>
    </xf>
    <xf numFmtId="43" fontId="0" fillId="0" borderId="0" xfId="0" applyNumberFormat="1" applyAlignment="1">
      <alignment/>
    </xf>
    <xf numFmtId="10" fontId="0" fillId="0" borderId="0" xfId="59" applyNumberFormat="1" applyFont="1" applyAlignment="1">
      <alignment/>
    </xf>
    <xf numFmtId="0" fontId="4" fillId="0" borderId="0" xfId="0" applyFont="1" applyAlignment="1">
      <alignment/>
    </xf>
    <xf numFmtId="0" fontId="4" fillId="0" borderId="10" xfId="0" applyFont="1" applyBorder="1" applyAlignment="1">
      <alignment horizontal="center" wrapText="1"/>
    </xf>
    <xf numFmtId="0" fontId="4" fillId="33" borderId="0" xfId="0" applyFont="1" applyFill="1" applyAlignment="1">
      <alignment/>
    </xf>
    <xf numFmtId="43" fontId="0" fillId="33" borderId="0" xfId="42" applyFont="1" applyFill="1" applyAlignment="1">
      <alignment/>
    </xf>
    <xf numFmtId="43" fontId="0" fillId="33" borderId="0" xfId="0" applyNumberFormat="1" applyFill="1" applyAlignment="1">
      <alignment/>
    </xf>
    <xf numFmtId="10" fontId="0" fillId="33" borderId="0" xfId="59" applyNumberFormat="1" applyFont="1" applyFill="1" applyAlignment="1">
      <alignment/>
    </xf>
    <xf numFmtId="0" fontId="0" fillId="33" borderId="0" xfId="0" applyFill="1" applyAlignment="1">
      <alignment/>
    </xf>
    <xf numFmtId="43" fontId="0" fillId="34" borderId="0" xfId="42" applyFont="1" applyFill="1" applyAlignment="1">
      <alignment/>
    </xf>
    <xf numFmtId="43" fontId="0" fillId="34" borderId="0" xfId="0" applyNumberFormat="1" applyFill="1" applyAlignment="1">
      <alignment/>
    </xf>
    <xf numFmtId="43" fontId="0" fillId="0" borderId="0" xfId="42" applyFont="1" applyFill="1" applyAlignment="1">
      <alignment/>
    </xf>
    <xf numFmtId="0" fontId="0" fillId="0" borderId="0" xfId="0" applyFill="1" applyAlignment="1">
      <alignment/>
    </xf>
    <xf numFmtId="43" fontId="0" fillId="0" borderId="0" xfId="0" applyNumberFormat="1" applyFill="1" applyAlignment="1">
      <alignment/>
    </xf>
    <xf numFmtId="10" fontId="0" fillId="0" borderId="0" xfId="59" applyNumberFormat="1" applyFont="1" applyFill="1" applyAlignment="1">
      <alignment/>
    </xf>
    <xf numFmtId="43" fontId="9" fillId="0" borderId="0" xfId="0" applyNumberFormat="1" applyFont="1" applyFill="1" applyAlignment="1">
      <alignment/>
    </xf>
    <xf numFmtId="0" fontId="29" fillId="0" borderId="0" xfId="0" applyFont="1" applyAlignment="1">
      <alignment/>
    </xf>
    <xf numFmtId="43" fontId="29" fillId="33" borderId="0" xfId="0" applyNumberFormat="1" applyFont="1" applyFill="1" applyAlignment="1">
      <alignment/>
    </xf>
    <xf numFmtId="0" fontId="5" fillId="0" borderId="11" xfId="0" applyFont="1" applyBorder="1" applyAlignment="1">
      <alignment horizontal="center" wrapText="1"/>
    </xf>
    <xf numFmtId="0" fontId="6" fillId="0" borderId="12" xfId="0" applyFont="1" applyBorder="1" applyAlignment="1">
      <alignment/>
    </xf>
    <xf numFmtId="0" fontId="6"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0" fillId="0" borderId="0" xfId="0" applyFill="1" applyAlignment="1">
      <alignment/>
    </xf>
    <xf numFmtId="0" fontId="5" fillId="0" borderId="12" xfId="0" applyFont="1" applyBorder="1" applyAlignment="1">
      <alignment horizontal="center" wrapText="1"/>
    </xf>
    <xf numFmtId="0" fontId="5" fillId="0" borderId="13" xfId="0" applyFont="1" applyBorder="1" applyAlignment="1">
      <alignment horizontal="center" wrapText="1"/>
    </xf>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0"/>
  <sheetViews>
    <sheetView tabSelected="1" zoomScalePageLayoutView="0" workbookViewId="0" topLeftCell="A55">
      <selection activeCell="G90" sqref="G90"/>
    </sheetView>
  </sheetViews>
  <sheetFormatPr defaultColWidth="9.140625" defaultRowHeight="12.75"/>
  <cols>
    <col min="1" max="1" width="26.00390625" style="0" customWidth="1"/>
    <col min="2" max="2" width="12.8515625" style="0" bestFit="1" customWidth="1"/>
    <col min="3" max="3" width="13.57421875" style="0" bestFit="1" customWidth="1"/>
    <col min="4" max="4" width="13.57421875" style="0" customWidth="1"/>
    <col min="5" max="5" width="3.8515625" style="0" customWidth="1"/>
    <col min="6" max="6" width="15.140625" style="0" customWidth="1"/>
    <col min="7" max="7" width="12.8515625" style="0" bestFit="1" customWidth="1"/>
    <col min="8" max="8" width="13.421875" style="0" customWidth="1"/>
    <col min="9" max="9" width="13.57421875" style="0" bestFit="1" customWidth="1"/>
    <col min="10" max="10" width="13.421875" style="0" customWidth="1"/>
  </cols>
  <sheetData>
    <row r="1" spans="1:9" ht="27">
      <c r="A1" s="33" t="s">
        <v>15</v>
      </c>
      <c r="B1" s="33"/>
      <c r="C1" s="33"/>
      <c r="D1" s="33"/>
      <c r="E1" s="33"/>
      <c r="F1" s="33"/>
      <c r="G1" s="33"/>
      <c r="H1" s="33"/>
      <c r="I1" s="33"/>
    </row>
    <row r="2" spans="1:9" ht="20.25">
      <c r="A2" s="32" t="s">
        <v>13</v>
      </c>
      <c r="B2" s="32"/>
      <c r="C2" s="32"/>
      <c r="D2" s="32"/>
      <c r="E2" s="32"/>
      <c r="F2" s="32"/>
      <c r="G2" s="32"/>
      <c r="H2" s="32"/>
      <c r="I2" s="32"/>
    </row>
    <row r="3" spans="1:9" ht="83.25" customHeight="1">
      <c r="A3" s="34" t="s">
        <v>14</v>
      </c>
      <c r="B3" s="34"/>
      <c r="C3" s="34"/>
      <c r="D3" s="34"/>
      <c r="E3" s="34"/>
      <c r="F3" s="34"/>
      <c r="G3" s="34"/>
      <c r="H3" s="34"/>
      <c r="I3" s="34"/>
    </row>
    <row r="4" ht="13.5" thickBot="1"/>
    <row r="5" spans="1:9" ht="12.75">
      <c r="A5" s="20" t="s">
        <v>4</v>
      </c>
      <c r="B5" s="23" t="s">
        <v>22</v>
      </c>
      <c r="C5" s="24"/>
      <c r="D5" s="25"/>
      <c r="F5" s="23" t="s">
        <v>23</v>
      </c>
      <c r="G5" s="24"/>
      <c r="H5" s="24"/>
      <c r="I5" s="25"/>
    </row>
    <row r="6" spans="1:9" ht="13.5" thickBot="1">
      <c r="A6" s="21"/>
      <c r="B6" s="26" t="s">
        <v>21</v>
      </c>
      <c r="C6" s="27"/>
      <c r="D6" s="28"/>
      <c r="F6" s="26" t="s">
        <v>24</v>
      </c>
      <c r="G6" s="27"/>
      <c r="H6" s="27"/>
      <c r="I6" s="28"/>
    </row>
    <row r="7" spans="1:9" ht="39" thickBot="1">
      <c r="A7" s="22"/>
      <c r="B7" s="5" t="s">
        <v>1</v>
      </c>
      <c r="C7" s="5" t="s">
        <v>2</v>
      </c>
      <c r="D7" s="5" t="s">
        <v>3</v>
      </c>
      <c r="E7" s="4"/>
      <c r="F7" s="5" t="s">
        <v>1</v>
      </c>
      <c r="G7" s="5" t="s">
        <v>2</v>
      </c>
      <c r="H7" s="5" t="s">
        <v>3</v>
      </c>
      <c r="I7" s="5" t="s">
        <v>5</v>
      </c>
    </row>
    <row r="9" spans="1:9" ht="12.75">
      <c r="A9" s="4" t="s">
        <v>6</v>
      </c>
      <c r="B9" s="1">
        <v>1871165</v>
      </c>
      <c r="C9" s="1">
        <v>1871165</v>
      </c>
      <c r="F9" s="11">
        <v>1899651</v>
      </c>
      <c r="G9" s="11">
        <v>1899651</v>
      </c>
      <c r="I9" s="1"/>
    </row>
    <row r="10" spans="1:9" ht="12.75">
      <c r="A10" s="6" t="s">
        <v>0</v>
      </c>
      <c r="B10" s="7">
        <v>9722248</v>
      </c>
      <c r="C10" s="8">
        <v>1070662</v>
      </c>
      <c r="D10" s="9">
        <f>C10/B10</f>
        <v>0.11012494229729586</v>
      </c>
      <c r="E10" s="10"/>
      <c r="F10" s="8">
        <v>9360801</v>
      </c>
      <c r="G10" s="8">
        <v>1022108</v>
      </c>
      <c r="H10" s="9">
        <f>G10/F10</f>
        <v>0.10919022848578877</v>
      </c>
      <c r="I10" s="8"/>
    </row>
    <row r="11" spans="1:9" ht="12.75">
      <c r="A11" s="6" t="s">
        <v>7</v>
      </c>
      <c r="B11" s="8">
        <v>9722248</v>
      </c>
      <c r="C11" s="8">
        <v>2440447</v>
      </c>
      <c r="D11" s="9">
        <f>C11/B11</f>
        <v>0.25101674016132897</v>
      </c>
      <c r="E11" s="10"/>
      <c r="F11" s="7">
        <v>9360801</v>
      </c>
      <c r="G11" s="7">
        <v>2422206</v>
      </c>
      <c r="H11" s="9">
        <f>G11/F11</f>
        <v>0.2587605483761486</v>
      </c>
      <c r="I11" s="7"/>
    </row>
    <row r="12" spans="1:9" ht="12.75">
      <c r="A12" s="4" t="s">
        <v>8</v>
      </c>
      <c r="B12" s="2">
        <f>B9+B10-B11</f>
        <v>1871165</v>
      </c>
      <c r="C12" s="2">
        <f>C9+C10-C11</f>
        <v>501380</v>
      </c>
      <c r="D12" s="3">
        <f>C12/B12</f>
        <v>0.2679507151961479</v>
      </c>
      <c r="F12" s="12">
        <f>F9+F10-F11</f>
        <v>1899651</v>
      </c>
      <c r="G12" s="2">
        <f>G9+G10-G11</f>
        <v>499553</v>
      </c>
      <c r="H12" s="3">
        <f>G12/F12</f>
        <v>0.26297093518756864</v>
      </c>
      <c r="I12" s="19">
        <f>F12</f>
        <v>1899651</v>
      </c>
    </row>
    <row r="13" spans="1:9" ht="12.75">
      <c r="A13" s="4"/>
      <c r="B13" s="2"/>
      <c r="C13" s="2"/>
      <c r="D13" s="3"/>
      <c r="F13" s="15"/>
      <c r="G13" s="15"/>
      <c r="H13" s="16"/>
      <c r="I13" s="17"/>
    </row>
    <row r="14" spans="1:9" ht="12.75">
      <c r="A14" s="4"/>
      <c r="B14" s="2"/>
      <c r="C14" s="2"/>
      <c r="D14" s="3"/>
      <c r="F14" s="15"/>
      <c r="G14" s="15"/>
      <c r="H14" s="16"/>
      <c r="I14" s="17"/>
    </row>
    <row r="15" ht="13.5" thickBot="1"/>
    <row r="16" spans="1:9" ht="12.75">
      <c r="A16" s="20" t="s">
        <v>16</v>
      </c>
      <c r="B16" s="23" t="s">
        <v>22</v>
      </c>
      <c r="C16" s="24"/>
      <c r="D16" s="25"/>
      <c r="F16" s="23" t="s">
        <v>23</v>
      </c>
      <c r="G16" s="24"/>
      <c r="H16" s="24"/>
      <c r="I16" s="25"/>
    </row>
    <row r="17" spans="1:12" ht="13.5" thickBot="1">
      <c r="A17" s="21"/>
      <c r="B17" s="26" t="s">
        <v>21</v>
      </c>
      <c r="C17" s="27"/>
      <c r="D17" s="28"/>
      <c r="F17" s="26" t="s">
        <v>24</v>
      </c>
      <c r="G17" s="27"/>
      <c r="H17" s="27"/>
      <c r="I17" s="28"/>
      <c r="L17" s="18"/>
    </row>
    <row r="18" spans="1:9" ht="39" thickBot="1">
      <c r="A18" s="22"/>
      <c r="B18" s="5" t="s">
        <v>1</v>
      </c>
      <c r="C18" s="5" t="s">
        <v>2</v>
      </c>
      <c r="D18" s="5" t="s">
        <v>3</v>
      </c>
      <c r="E18" s="4"/>
      <c r="F18" s="5" t="s">
        <v>1</v>
      </c>
      <c r="G18" s="5" t="s">
        <v>2</v>
      </c>
      <c r="H18" s="5" t="s">
        <v>3</v>
      </c>
      <c r="I18" s="5" t="s">
        <v>5</v>
      </c>
    </row>
    <row r="20" spans="1:9" ht="12.75">
      <c r="A20" s="4" t="s">
        <v>6</v>
      </c>
      <c r="B20" s="1">
        <v>96914</v>
      </c>
      <c r="C20" s="1">
        <v>96914</v>
      </c>
      <c r="F20" s="13">
        <v>129052</v>
      </c>
      <c r="G20" s="1">
        <v>129052</v>
      </c>
      <c r="I20" s="1"/>
    </row>
    <row r="21" spans="1:9" ht="12.75">
      <c r="A21" s="4" t="s">
        <v>0</v>
      </c>
      <c r="B21" s="1">
        <v>291302</v>
      </c>
      <c r="C21" s="2">
        <v>72825</v>
      </c>
      <c r="D21" s="3">
        <f>C21/B21</f>
        <v>0.24999828356825562</v>
      </c>
      <c r="F21" s="2">
        <v>296550</v>
      </c>
      <c r="G21" s="2">
        <v>74138</v>
      </c>
      <c r="H21" s="16">
        <f>G21/F21</f>
        <v>0.2500016860563143</v>
      </c>
      <c r="I21" s="2"/>
    </row>
    <row r="22" spans="1:9" ht="12.75">
      <c r="A22" s="4" t="s">
        <v>7</v>
      </c>
      <c r="B22" s="2">
        <v>291302</v>
      </c>
      <c r="C22" s="2">
        <v>62502</v>
      </c>
      <c r="D22" s="3">
        <f>C22/B22</f>
        <v>0.21456083377388416</v>
      </c>
      <c r="F22" s="1">
        <v>296550</v>
      </c>
      <c r="G22" s="1">
        <v>68893</v>
      </c>
      <c r="H22" s="16">
        <f>G22/F22</f>
        <v>0.23231495531950766</v>
      </c>
      <c r="I22" s="1"/>
    </row>
    <row r="23" spans="1:9" ht="12.75">
      <c r="A23" s="4" t="s">
        <v>8</v>
      </c>
      <c r="B23" s="2">
        <f>B20+B21-B22</f>
        <v>96914</v>
      </c>
      <c r="C23" s="2">
        <f>C20+C21-C22</f>
        <v>107237</v>
      </c>
      <c r="D23" s="3">
        <f>C23/B23</f>
        <v>1.1065171182698061</v>
      </c>
      <c r="F23" s="2">
        <f>F20+F21-F22</f>
        <v>129052</v>
      </c>
      <c r="G23" s="2">
        <f>G20+G21-G22</f>
        <v>134297</v>
      </c>
      <c r="H23" s="3">
        <f>G23/F23</f>
        <v>1.040642531692651</v>
      </c>
      <c r="I23" s="15">
        <f>F23</f>
        <v>129052</v>
      </c>
    </row>
    <row r="24" spans="1:9" ht="12.75">
      <c r="A24" s="4"/>
      <c r="B24" s="2"/>
      <c r="C24" s="2"/>
      <c r="D24" s="3"/>
      <c r="F24" s="2"/>
      <c r="G24" s="2"/>
      <c r="H24" s="3"/>
      <c r="I24" s="15"/>
    </row>
    <row r="25" spans="1:9" ht="12.75">
      <c r="A25" s="4"/>
      <c r="B25" s="2"/>
      <c r="C25" s="2"/>
      <c r="D25" s="3"/>
      <c r="F25" s="2"/>
      <c r="G25" s="2"/>
      <c r="H25" s="3"/>
      <c r="I25" s="15"/>
    </row>
    <row r="26" spans="6:9" ht="13.5" thickBot="1">
      <c r="F26" s="29"/>
      <c r="G26" s="29"/>
      <c r="H26" s="29"/>
      <c r="I26" s="29"/>
    </row>
    <row r="27" spans="1:9" ht="12.75">
      <c r="A27" s="20" t="s">
        <v>20</v>
      </c>
      <c r="B27" s="23" t="s">
        <v>22</v>
      </c>
      <c r="C27" s="24"/>
      <c r="D27" s="25"/>
      <c r="F27" s="23" t="s">
        <v>23</v>
      </c>
      <c r="G27" s="24"/>
      <c r="H27" s="24"/>
      <c r="I27" s="25"/>
    </row>
    <row r="28" spans="1:9" ht="13.5" thickBot="1">
      <c r="A28" s="21"/>
      <c r="B28" s="26" t="s">
        <v>21</v>
      </c>
      <c r="C28" s="27"/>
      <c r="D28" s="28"/>
      <c r="F28" s="26" t="s">
        <v>24</v>
      </c>
      <c r="G28" s="27"/>
      <c r="H28" s="27"/>
      <c r="I28" s="28"/>
    </row>
    <row r="29" spans="1:9" ht="39" thickBot="1">
      <c r="A29" s="22"/>
      <c r="B29" s="5" t="s">
        <v>1</v>
      </c>
      <c r="C29" s="5" t="s">
        <v>2</v>
      </c>
      <c r="D29" s="5" t="s">
        <v>3</v>
      </c>
      <c r="E29" s="4"/>
      <c r="F29" s="5" t="s">
        <v>1</v>
      </c>
      <c r="G29" s="5" t="s">
        <v>2</v>
      </c>
      <c r="H29" s="5" t="s">
        <v>3</v>
      </c>
      <c r="I29" s="5" t="s">
        <v>5</v>
      </c>
    </row>
    <row r="31" spans="1:9" ht="12.75">
      <c r="A31" s="4" t="s">
        <v>6</v>
      </c>
      <c r="B31" s="1">
        <v>0</v>
      </c>
      <c r="C31" s="1">
        <v>0</v>
      </c>
      <c r="F31" s="13">
        <v>0</v>
      </c>
      <c r="G31" s="1">
        <v>0</v>
      </c>
      <c r="I31" s="1"/>
    </row>
    <row r="32" spans="1:9" ht="12.75">
      <c r="A32" s="4" t="s">
        <v>0</v>
      </c>
      <c r="B32" s="1">
        <v>661717</v>
      </c>
      <c r="C32" s="2">
        <v>26462</v>
      </c>
      <c r="D32" s="3">
        <f>C32/B32</f>
        <v>0.03998990505004405</v>
      </c>
      <c r="F32" s="2">
        <v>655717</v>
      </c>
      <c r="G32" s="2">
        <v>35914</v>
      </c>
      <c r="H32" s="3">
        <f>G32/F32</f>
        <v>0.05477057938104395</v>
      </c>
      <c r="I32" s="2"/>
    </row>
    <row r="33" spans="1:9" ht="12.75">
      <c r="A33" s="4" t="s">
        <v>7</v>
      </c>
      <c r="B33" s="2">
        <v>661717</v>
      </c>
      <c r="C33" s="2">
        <v>73391</v>
      </c>
      <c r="D33" s="3">
        <f>C33/B33</f>
        <v>0.11090995093068487</v>
      </c>
      <c r="F33" s="1">
        <v>655717</v>
      </c>
      <c r="G33" s="1">
        <v>75039</v>
      </c>
      <c r="H33" s="3">
        <f>G33/F33</f>
        <v>0.11443808838264068</v>
      </c>
      <c r="I33" s="1"/>
    </row>
    <row r="34" spans="1:9" ht="12.75">
      <c r="A34" s="4" t="s">
        <v>8</v>
      </c>
      <c r="B34" s="2">
        <f>B31+B32-B33</f>
        <v>0</v>
      </c>
      <c r="C34" s="2">
        <f>C31+C32-C33</f>
        <v>-46929</v>
      </c>
      <c r="D34" s="3">
        <v>0</v>
      </c>
      <c r="F34" s="2">
        <f>F31+F32-F33</f>
        <v>0</v>
      </c>
      <c r="G34" s="2">
        <f>G31+G32-G33</f>
        <v>-39125</v>
      </c>
      <c r="H34" s="3">
        <v>0</v>
      </c>
      <c r="I34" s="15">
        <f>F34</f>
        <v>0</v>
      </c>
    </row>
    <row r="35" spans="1:9" ht="12.75">
      <c r="A35" s="4"/>
      <c r="B35" s="2"/>
      <c r="C35" s="2"/>
      <c r="D35" s="3"/>
      <c r="F35" s="2"/>
      <c r="G35" s="2"/>
      <c r="H35" s="3"/>
      <c r="I35" s="15"/>
    </row>
    <row r="36" spans="1:9" ht="12.75">
      <c r="A36" s="4"/>
      <c r="B36" s="2"/>
      <c r="C36" s="2"/>
      <c r="D36" s="3"/>
      <c r="F36" s="2"/>
      <c r="G36" s="2"/>
      <c r="H36" s="3"/>
      <c r="I36" s="15"/>
    </row>
    <row r="37" spans="6:9" ht="13.5" thickBot="1">
      <c r="F37" s="14"/>
      <c r="G37" s="14"/>
      <c r="H37" s="14"/>
      <c r="I37" s="14"/>
    </row>
    <row r="38" spans="1:9" ht="12.75">
      <c r="A38" s="20" t="s">
        <v>17</v>
      </c>
      <c r="B38" s="23" t="s">
        <v>22</v>
      </c>
      <c r="C38" s="24"/>
      <c r="D38" s="25"/>
      <c r="F38" s="23" t="s">
        <v>23</v>
      </c>
      <c r="G38" s="24"/>
      <c r="H38" s="24"/>
      <c r="I38" s="25"/>
    </row>
    <row r="39" spans="1:9" ht="13.5" thickBot="1">
      <c r="A39" s="21"/>
      <c r="B39" s="26" t="s">
        <v>21</v>
      </c>
      <c r="C39" s="27"/>
      <c r="D39" s="28"/>
      <c r="F39" s="26" t="s">
        <v>24</v>
      </c>
      <c r="G39" s="27"/>
      <c r="H39" s="27"/>
      <c r="I39" s="28"/>
    </row>
    <row r="40" spans="1:9" ht="39" thickBot="1">
      <c r="A40" s="22"/>
      <c r="B40" s="5" t="s">
        <v>1</v>
      </c>
      <c r="C40" s="5" t="s">
        <v>2</v>
      </c>
      <c r="D40" s="5" t="s">
        <v>3</v>
      </c>
      <c r="E40" s="4"/>
      <c r="F40" s="5" t="s">
        <v>1</v>
      </c>
      <c r="G40" s="5" t="s">
        <v>2</v>
      </c>
      <c r="H40" s="5" t="s">
        <v>3</v>
      </c>
      <c r="I40" s="5" t="s">
        <v>5</v>
      </c>
    </row>
    <row r="42" spans="1:9" ht="12.75">
      <c r="A42" s="4" t="s">
        <v>6</v>
      </c>
      <c r="B42" s="1">
        <v>0</v>
      </c>
      <c r="C42" s="1">
        <v>0</v>
      </c>
      <c r="F42" s="13">
        <v>0</v>
      </c>
      <c r="G42" s="1">
        <v>0</v>
      </c>
      <c r="I42" s="1"/>
    </row>
    <row r="43" spans="1:9" ht="12.75">
      <c r="A43" s="4" t="s">
        <v>0</v>
      </c>
      <c r="B43" s="1">
        <v>1183283</v>
      </c>
      <c r="C43" s="2">
        <v>260079</v>
      </c>
      <c r="D43" s="3">
        <f>C43/B43</f>
        <v>0.21979441942460087</v>
      </c>
      <c r="F43" s="2">
        <v>1519414</v>
      </c>
      <c r="G43" s="2">
        <v>318536</v>
      </c>
      <c r="H43" s="3">
        <f>G43/F43</f>
        <v>0.20964398116642338</v>
      </c>
      <c r="I43" s="2"/>
    </row>
    <row r="44" spans="1:9" ht="12.75">
      <c r="A44" s="4" t="s">
        <v>7</v>
      </c>
      <c r="B44" s="2">
        <v>1183283</v>
      </c>
      <c r="C44" s="2">
        <v>206173</v>
      </c>
      <c r="D44" s="3">
        <f>C44/B44</f>
        <v>0.17423811548040494</v>
      </c>
      <c r="F44" s="1">
        <v>1519414</v>
      </c>
      <c r="G44" s="1">
        <v>325546</v>
      </c>
      <c r="H44" s="3">
        <f>G44/F44</f>
        <v>0.21425760194390733</v>
      </c>
      <c r="I44" s="1"/>
    </row>
    <row r="45" spans="1:9" ht="12.75">
      <c r="A45" s="4" t="s">
        <v>8</v>
      </c>
      <c r="B45" s="2">
        <f>B42+B43-B44</f>
        <v>0</v>
      </c>
      <c r="C45" s="2">
        <f>C42+C43-C44</f>
        <v>53906</v>
      </c>
      <c r="D45" s="3">
        <v>0</v>
      </c>
      <c r="F45" s="2">
        <v>0</v>
      </c>
      <c r="G45" s="2">
        <f>G42+G43-G44</f>
        <v>-7010</v>
      </c>
      <c r="H45" s="3">
        <v>0</v>
      </c>
      <c r="I45" s="15">
        <f>F45</f>
        <v>0</v>
      </c>
    </row>
    <row r="46" spans="1:9" ht="12.75">
      <c r="A46" s="4"/>
      <c r="B46" s="2"/>
      <c r="C46" s="2"/>
      <c r="D46" s="3"/>
      <c r="F46" s="2"/>
      <c r="G46" s="2"/>
      <c r="H46" s="3"/>
      <c r="I46" s="15"/>
    </row>
    <row r="47" spans="6:9" ht="12.75">
      <c r="F47" s="14"/>
      <c r="G47" s="14"/>
      <c r="H47" s="14"/>
      <c r="I47" s="14"/>
    </row>
    <row r="48" ht="13.5" thickBot="1">
      <c r="J48" s="15">
        <f>G48</f>
        <v>0</v>
      </c>
    </row>
    <row r="49" spans="1:9" ht="12.75">
      <c r="A49" s="20" t="s">
        <v>18</v>
      </c>
      <c r="B49" s="23" t="s">
        <v>22</v>
      </c>
      <c r="C49" s="24"/>
      <c r="D49" s="25"/>
      <c r="F49" s="23" t="s">
        <v>23</v>
      </c>
      <c r="G49" s="24"/>
      <c r="H49" s="24"/>
      <c r="I49" s="25"/>
    </row>
    <row r="50" spans="1:9" ht="13.5" thickBot="1">
      <c r="A50" s="21"/>
      <c r="B50" s="26" t="s">
        <v>21</v>
      </c>
      <c r="C50" s="27"/>
      <c r="D50" s="28"/>
      <c r="F50" s="26" t="s">
        <v>24</v>
      </c>
      <c r="G50" s="27"/>
      <c r="H50" s="27"/>
      <c r="I50" s="28"/>
    </row>
    <row r="51" spans="1:9" ht="39" thickBot="1">
      <c r="A51" s="22"/>
      <c r="B51" s="5" t="s">
        <v>1</v>
      </c>
      <c r="C51" s="5" t="s">
        <v>2</v>
      </c>
      <c r="D51" s="5" t="s">
        <v>3</v>
      </c>
      <c r="E51" s="4"/>
      <c r="F51" s="5" t="s">
        <v>1</v>
      </c>
      <c r="G51" s="5" t="s">
        <v>2</v>
      </c>
      <c r="H51" s="5" t="s">
        <v>3</v>
      </c>
      <c r="I51" s="5" t="s">
        <v>5</v>
      </c>
    </row>
    <row r="53" spans="1:9" ht="12.75">
      <c r="A53" s="4" t="s">
        <v>6</v>
      </c>
      <c r="B53" s="1">
        <v>40466</v>
      </c>
      <c r="C53" s="1">
        <v>40466</v>
      </c>
      <c r="F53" s="13">
        <v>46469</v>
      </c>
      <c r="G53" s="1">
        <v>46469</v>
      </c>
      <c r="I53" s="1"/>
    </row>
    <row r="54" spans="1:9" ht="12.75">
      <c r="A54" s="4" t="s">
        <v>0</v>
      </c>
      <c r="B54" s="1">
        <v>186216</v>
      </c>
      <c r="C54" s="2">
        <v>10249</v>
      </c>
      <c r="D54" s="3">
        <f>C54/B54</f>
        <v>0.05503823516776217</v>
      </c>
      <c r="F54" s="2">
        <v>145663</v>
      </c>
      <c r="G54" s="2">
        <v>10848</v>
      </c>
      <c r="H54" s="16">
        <f>G54/F54</f>
        <v>0.07447327049422296</v>
      </c>
      <c r="I54" s="2"/>
    </row>
    <row r="55" spans="1:9" ht="12.75">
      <c r="A55" s="4" t="s">
        <v>7</v>
      </c>
      <c r="B55" s="2">
        <v>186216</v>
      </c>
      <c r="C55" s="2">
        <v>34112</v>
      </c>
      <c r="D55" s="3">
        <f>C55/B55</f>
        <v>0.1831851183571766</v>
      </c>
      <c r="F55" s="1">
        <v>145663</v>
      </c>
      <c r="G55" s="1">
        <v>28985</v>
      </c>
      <c r="H55" s="16">
        <f>G55/F55</f>
        <v>0.1989867021824348</v>
      </c>
      <c r="I55" s="1"/>
    </row>
    <row r="56" spans="1:9" ht="12.75">
      <c r="A56" s="4" t="s">
        <v>8</v>
      </c>
      <c r="B56" s="2">
        <f>B53+B54-B55</f>
        <v>40466</v>
      </c>
      <c r="C56" s="2">
        <f>C53+C54-C55</f>
        <v>16603</v>
      </c>
      <c r="D56" s="3">
        <f>C56/B56</f>
        <v>0.41029506252162307</v>
      </c>
      <c r="F56" s="2">
        <f>F53+F54-F55</f>
        <v>46469</v>
      </c>
      <c r="G56" s="2">
        <f>G53+G54-G55</f>
        <v>28332</v>
      </c>
      <c r="H56" s="3">
        <f>G56/F56</f>
        <v>0.6096967871053821</v>
      </c>
      <c r="I56" s="15">
        <f>F56</f>
        <v>46469</v>
      </c>
    </row>
    <row r="57" spans="1:9" ht="12.75">
      <c r="A57" s="4"/>
      <c r="B57" s="2"/>
      <c r="C57" s="2"/>
      <c r="D57" s="3"/>
      <c r="F57" s="2"/>
      <c r="G57" s="2"/>
      <c r="H57" s="3"/>
      <c r="I57" s="15"/>
    </row>
    <row r="58" spans="1:9" ht="12.75">
      <c r="A58" s="4"/>
      <c r="B58" s="2"/>
      <c r="C58" s="2"/>
      <c r="D58" s="3"/>
      <c r="F58" s="2"/>
      <c r="G58" s="2"/>
      <c r="H58" s="3"/>
      <c r="I58" s="15"/>
    </row>
    <row r="59" spans="1:9" ht="13.5" thickBot="1">
      <c r="A59" s="4"/>
      <c r="B59" s="2"/>
      <c r="C59" s="2"/>
      <c r="D59" s="3"/>
      <c r="F59" s="2"/>
      <c r="G59" s="2"/>
      <c r="H59" s="3"/>
      <c r="I59" s="15"/>
    </row>
    <row r="60" spans="1:9" ht="12.75">
      <c r="A60" s="20" t="s">
        <v>19</v>
      </c>
      <c r="B60" s="23" t="s">
        <v>22</v>
      </c>
      <c r="C60" s="24"/>
      <c r="D60" s="25"/>
      <c r="F60" s="23" t="s">
        <v>23</v>
      </c>
      <c r="G60" s="24"/>
      <c r="H60" s="24"/>
      <c r="I60" s="25"/>
    </row>
    <row r="61" spans="1:9" ht="13.5" thickBot="1">
      <c r="A61" s="21"/>
      <c r="B61" s="26" t="s">
        <v>21</v>
      </c>
      <c r="C61" s="27"/>
      <c r="D61" s="28"/>
      <c r="F61" s="26" t="s">
        <v>24</v>
      </c>
      <c r="G61" s="27"/>
      <c r="H61" s="27"/>
      <c r="I61" s="28"/>
    </row>
    <row r="62" spans="1:9" ht="39" thickBot="1">
      <c r="A62" s="22"/>
      <c r="B62" s="5" t="s">
        <v>1</v>
      </c>
      <c r="C62" s="5" t="s">
        <v>2</v>
      </c>
      <c r="D62" s="5" t="s">
        <v>3</v>
      </c>
      <c r="E62" s="4"/>
      <c r="F62" s="5" t="s">
        <v>1</v>
      </c>
      <c r="G62" s="5" t="s">
        <v>2</v>
      </c>
      <c r="H62" s="5" t="s">
        <v>3</v>
      </c>
      <c r="I62" s="5" t="s">
        <v>5</v>
      </c>
    </row>
    <row r="64" spans="1:9" ht="12.75">
      <c r="A64" s="4" t="s">
        <v>6</v>
      </c>
      <c r="B64" s="1">
        <v>0</v>
      </c>
      <c r="C64" s="1">
        <v>0</v>
      </c>
      <c r="F64" s="13">
        <v>0</v>
      </c>
      <c r="G64" s="1">
        <v>0</v>
      </c>
      <c r="I64" s="1"/>
    </row>
    <row r="65" spans="1:9" ht="12.75">
      <c r="A65" s="4" t="s">
        <v>0</v>
      </c>
      <c r="B65" s="1">
        <v>410591</v>
      </c>
      <c r="C65" s="2">
        <v>110599</v>
      </c>
      <c r="D65" s="3">
        <f>C65/B65</f>
        <v>0.2693653781987428</v>
      </c>
      <c r="F65" s="2">
        <v>542276</v>
      </c>
      <c r="G65" s="2">
        <v>77649</v>
      </c>
      <c r="H65" s="3">
        <f>G65/F65</f>
        <v>0.1431909212283044</v>
      </c>
      <c r="I65" s="2"/>
    </row>
    <row r="66" spans="1:9" ht="12.75">
      <c r="A66" s="4" t="s">
        <v>7</v>
      </c>
      <c r="B66" s="2">
        <v>410591</v>
      </c>
      <c r="C66" s="2">
        <v>122233</v>
      </c>
      <c r="D66" s="3">
        <f>C66/B66</f>
        <v>0.2977001444259616</v>
      </c>
      <c r="F66" s="1">
        <v>542276</v>
      </c>
      <c r="G66" s="1">
        <v>119527</v>
      </c>
      <c r="H66" s="3">
        <f>G66/F66</f>
        <v>0.2204172782863339</v>
      </c>
      <c r="I66" s="1"/>
    </row>
    <row r="67" spans="1:9" ht="12.75">
      <c r="A67" s="4" t="s">
        <v>8</v>
      </c>
      <c r="B67" s="2">
        <f>B64+B65-B66</f>
        <v>0</v>
      </c>
      <c r="C67" s="2">
        <f>C64+C65-C66</f>
        <v>-11634</v>
      </c>
      <c r="D67" s="15"/>
      <c r="F67" s="2">
        <v>0</v>
      </c>
      <c r="G67" s="2">
        <f>G64+G65-G66</f>
        <v>-41878</v>
      </c>
      <c r="H67" s="3"/>
      <c r="I67" s="15">
        <f>F67</f>
        <v>0</v>
      </c>
    </row>
    <row r="68" spans="1:9" ht="12.75">
      <c r="A68" s="4"/>
      <c r="B68" s="2"/>
      <c r="C68" s="2"/>
      <c r="D68" s="15"/>
      <c r="F68" s="2"/>
      <c r="G68" s="2"/>
      <c r="H68" s="3"/>
      <c r="I68" s="15"/>
    </row>
    <row r="70" ht="13.5" thickBot="1">
      <c r="J70" t="s">
        <v>11</v>
      </c>
    </row>
    <row r="71" spans="1:9" ht="12.75">
      <c r="A71" s="20" t="s">
        <v>12</v>
      </c>
      <c r="B71" s="23" t="s">
        <v>22</v>
      </c>
      <c r="C71" s="24"/>
      <c r="D71" s="25"/>
      <c r="F71" s="23" t="s">
        <v>23</v>
      </c>
      <c r="G71" s="24"/>
      <c r="H71" s="24"/>
      <c r="I71" s="25"/>
    </row>
    <row r="72" spans="1:9" ht="13.5" thickBot="1">
      <c r="A72" s="21"/>
      <c r="B72" s="26" t="s">
        <v>21</v>
      </c>
      <c r="C72" s="27"/>
      <c r="D72" s="28"/>
      <c r="F72" s="26" t="s">
        <v>24</v>
      </c>
      <c r="G72" s="27"/>
      <c r="H72" s="27"/>
      <c r="I72" s="28"/>
    </row>
    <row r="73" spans="1:9" ht="39" thickBot="1">
      <c r="A73" s="22"/>
      <c r="B73" s="5" t="s">
        <v>1</v>
      </c>
      <c r="C73" s="5" t="s">
        <v>2</v>
      </c>
      <c r="D73" s="5" t="s">
        <v>3</v>
      </c>
      <c r="E73" s="4"/>
      <c r="F73" s="5" t="s">
        <v>1</v>
      </c>
      <c r="G73" s="5" t="s">
        <v>2</v>
      </c>
      <c r="H73" s="5" t="s">
        <v>3</v>
      </c>
      <c r="I73" s="5" t="s">
        <v>5</v>
      </c>
    </row>
    <row r="75" spans="1:9" ht="12.75">
      <c r="A75" s="4" t="s">
        <v>6</v>
      </c>
      <c r="B75" s="1">
        <v>1012528</v>
      </c>
      <c r="C75" s="1">
        <v>0</v>
      </c>
      <c r="F75" s="13">
        <v>1046108</v>
      </c>
      <c r="G75" s="1"/>
      <c r="I75" s="1"/>
    </row>
    <row r="76" spans="1:9" ht="12.75">
      <c r="A76" s="4" t="s">
        <v>0</v>
      </c>
      <c r="B76" s="1">
        <v>789006</v>
      </c>
      <c r="C76" s="2">
        <v>12523</v>
      </c>
      <c r="D76" s="3">
        <v>0</v>
      </c>
      <c r="F76" s="2">
        <v>789229</v>
      </c>
      <c r="G76" s="2">
        <v>64190</v>
      </c>
      <c r="H76" s="3"/>
      <c r="I76" s="2"/>
    </row>
    <row r="77" spans="1:9" ht="12.75">
      <c r="A77" s="4" t="s">
        <v>7</v>
      </c>
      <c r="B77" s="2">
        <v>789006</v>
      </c>
      <c r="C77" s="2">
        <v>0</v>
      </c>
      <c r="D77" s="3">
        <v>0</v>
      </c>
      <c r="F77" s="1">
        <v>789229</v>
      </c>
      <c r="G77" s="1">
        <v>0</v>
      </c>
      <c r="H77" s="3"/>
      <c r="I77" s="1"/>
    </row>
    <row r="78" spans="1:9" ht="12.75">
      <c r="A78" s="4" t="s">
        <v>8</v>
      </c>
      <c r="B78" s="2">
        <f>B75+B76-B77</f>
        <v>1012528</v>
      </c>
      <c r="C78" s="2">
        <f>C75+C76-C77</f>
        <v>12523</v>
      </c>
      <c r="D78" s="3">
        <f>C78/B78</f>
        <v>0.012368053031619867</v>
      </c>
      <c r="F78" s="2">
        <f>F75+F76-F77</f>
        <v>1046108</v>
      </c>
      <c r="G78" s="2">
        <f>G75+G76-G77</f>
        <v>64190</v>
      </c>
      <c r="H78" s="3">
        <f>G78/F78</f>
        <v>0.06136077728112203</v>
      </c>
      <c r="I78" s="15">
        <f>F78</f>
        <v>1046108</v>
      </c>
    </row>
    <row r="79" spans="6:9" ht="12.75">
      <c r="F79" s="29" t="s">
        <v>10</v>
      </c>
      <c r="G79" s="29"/>
      <c r="H79" s="29"/>
      <c r="I79" s="29"/>
    </row>
    <row r="80" spans="6:9" ht="12.75">
      <c r="F80" s="14"/>
      <c r="G80" s="14"/>
      <c r="H80" s="14"/>
      <c r="I80" s="14"/>
    </row>
    <row r="82" ht="13.5" thickBot="1"/>
    <row r="83" spans="1:9" ht="12.75" customHeight="1">
      <c r="A83" s="20" t="s">
        <v>9</v>
      </c>
      <c r="B83" s="23" t="s">
        <v>22</v>
      </c>
      <c r="C83" s="24"/>
      <c r="D83" s="25"/>
      <c r="F83" s="23" t="s">
        <v>23</v>
      </c>
      <c r="G83" s="24"/>
      <c r="H83" s="24"/>
      <c r="I83" s="25"/>
    </row>
    <row r="84" spans="1:9" ht="13.5" customHeight="1" thickBot="1">
      <c r="A84" s="30"/>
      <c r="B84" s="26" t="s">
        <v>21</v>
      </c>
      <c r="C84" s="27"/>
      <c r="D84" s="28"/>
      <c r="F84" s="26" t="s">
        <v>24</v>
      </c>
      <c r="G84" s="27"/>
      <c r="H84" s="27"/>
      <c r="I84" s="28"/>
    </row>
    <row r="85" spans="1:9" ht="39" customHeight="1" thickBot="1">
      <c r="A85" s="31"/>
      <c r="B85" s="5" t="s">
        <v>1</v>
      </c>
      <c r="C85" s="5" t="s">
        <v>2</v>
      </c>
      <c r="D85" s="5" t="s">
        <v>3</v>
      </c>
      <c r="E85" s="4"/>
      <c r="F85" s="5" t="s">
        <v>1</v>
      </c>
      <c r="G85" s="5" t="s">
        <v>2</v>
      </c>
      <c r="H85" s="5" t="s">
        <v>3</v>
      </c>
      <c r="I85" s="5" t="s">
        <v>5</v>
      </c>
    </row>
    <row r="87" spans="1:9" ht="12.75">
      <c r="A87" s="4" t="s">
        <v>6</v>
      </c>
      <c r="B87" s="1">
        <v>792706</v>
      </c>
      <c r="C87" s="1">
        <v>792706</v>
      </c>
      <c r="F87" s="13">
        <v>678428</v>
      </c>
      <c r="G87" s="1">
        <v>678428</v>
      </c>
      <c r="I87" s="1"/>
    </row>
    <row r="88" spans="1:9" ht="12.75">
      <c r="A88" s="4" t="s">
        <v>0</v>
      </c>
      <c r="B88" s="1">
        <v>1158069</v>
      </c>
      <c r="C88" s="2">
        <v>328203</v>
      </c>
      <c r="D88" s="3">
        <f>C88/B88</f>
        <v>0.28340539294290756</v>
      </c>
      <c r="F88" s="2">
        <v>145000</v>
      </c>
      <c r="G88" s="2">
        <v>8119</v>
      </c>
      <c r="H88" s="16">
        <f>G88/F88</f>
        <v>0.05599310344827586</v>
      </c>
      <c r="I88" s="2"/>
    </row>
    <row r="89" spans="1:9" ht="12.75">
      <c r="A89" s="4" t="s">
        <v>7</v>
      </c>
      <c r="B89" s="2">
        <v>1158069</v>
      </c>
      <c r="C89" s="2">
        <v>704392</v>
      </c>
      <c r="D89" s="3">
        <f>C89/B89</f>
        <v>0.6082470042804012</v>
      </c>
      <c r="F89" s="1">
        <v>145000</v>
      </c>
      <c r="G89" s="1">
        <v>213253</v>
      </c>
      <c r="H89" s="16">
        <f>G89/F89</f>
        <v>1.4707103448275862</v>
      </c>
      <c r="I89" s="1"/>
    </row>
    <row r="90" spans="1:9" ht="12.75">
      <c r="A90" s="4" t="s">
        <v>8</v>
      </c>
      <c r="B90" s="2">
        <f>B87+B88-B89</f>
        <v>792706</v>
      </c>
      <c r="C90" s="2">
        <f>C87+C88-C89</f>
        <v>416517</v>
      </c>
      <c r="D90" s="3">
        <f>C90/B90</f>
        <v>0.525436921128388</v>
      </c>
      <c r="F90" s="2">
        <f>F87+F88-F89</f>
        <v>678428</v>
      </c>
      <c r="G90" s="2">
        <f>G87+G88-G89</f>
        <v>473294</v>
      </c>
      <c r="H90" s="3">
        <f>G90/F90</f>
        <v>0.697633352397012</v>
      </c>
      <c r="I90" s="15">
        <f>F90</f>
        <v>678428</v>
      </c>
    </row>
  </sheetData>
  <sheetProtection/>
  <mergeCells count="45">
    <mergeCell ref="F5:I5"/>
    <mergeCell ref="F6:I6"/>
    <mergeCell ref="A2:I2"/>
    <mergeCell ref="A1:I1"/>
    <mergeCell ref="A3:I3"/>
    <mergeCell ref="A5:A7"/>
    <mergeCell ref="A83:A85"/>
    <mergeCell ref="B83:D83"/>
    <mergeCell ref="F83:I83"/>
    <mergeCell ref="B84:D84"/>
    <mergeCell ref="F84:I84"/>
    <mergeCell ref="B5:D5"/>
    <mergeCell ref="B6:D6"/>
    <mergeCell ref="F79:I79"/>
    <mergeCell ref="A71:A73"/>
    <mergeCell ref="B71:D71"/>
    <mergeCell ref="F71:I71"/>
    <mergeCell ref="B72:D72"/>
    <mergeCell ref="F72:I72"/>
    <mergeCell ref="A16:A18"/>
    <mergeCell ref="B16:D16"/>
    <mergeCell ref="F16:I16"/>
    <mergeCell ref="B17:D17"/>
    <mergeCell ref="F17:I17"/>
    <mergeCell ref="F26:I26"/>
    <mergeCell ref="A49:A51"/>
    <mergeCell ref="B49:D49"/>
    <mergeCell ref="F49:I49"/>
    <mergeCell ref="B50:D50"/>
    <mergeCell ref="F50:I50"/>
    <mergeCell ref="A38:A40"/>
    <mergeCell ref="B38:D38"/>
    <mergeCell ref="F38:I38"/>
    <mergeCell ref="B39:D39"/>
    <mergeCell ref="F39:I39"/>
    <mergeCell ref="A60:A62"/>
    <mergeCell ref="B60:D60"/>
    <mergeCell ref="F60:I60"/>
    <mergeCell ref="B61:D61"/>
    <mergeCell ref="F61:I61"/>
    <mergeCell ref="A27:A29"/>
    <mergeCell ref="B27:D27"/>
    <mergeCell ref="F27:I27"/>
    <mergeCell ref="B28:D28"/>
    <mergeCell ref="F28:I28"/>
  </mergeCells>
  <printOptions/>
  <pageMargins left="0.75" right="0.75" top="1" bottom="1" header="0.5" footer="0.5"/>
  <pageSetup fitToHeight="1" fitToWidth="1" horizontalDpi="600" verticalDpi="600" orientation="portrait"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herrmann_v</dc:creator>
  <cp:keywords/>
  <dc:description/>
  <cp:lastModifiedBy>Rena Sanchez</cp:lastModifiedBy>
  <cp:lastPrinted>2015-11-30T21:21:59Z</cp:lastPrinted>
  <dcterms:created xsi:type="dcterms:W3CDTF">2003-09-25T02:31:10Z</dcterms:created>
  <dcterms:modified xsi:type="dcterms:W3CDTF">2016-12-14T22:41:20Z</dcterms:modified>
  <cp:category/>
  <cp:version/>
  <cp:contentType/>
  <cp:contentStatus/>
</cp:coreProperties>
</file>