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5170" windowHeight="8520" activeTab="0"/>
  </bookViews>
  <sheets>
    <sheet name="Sheet1" sheetId="1" r:id="rId1"/>
  </sheets>
  <definedNames/>
  <calcPr fullCalcOnLoad="1"/>
</workbook>
</file>

<file path=xl/comments1.xml><?xml version="1.0" encoding="utf-8"?>
<comments xmlns="http://schemas.openxmlformats.org/spreadsheetml/2006/main">
  <authors>
    <author>herrmann_v</author>
  </authors>
  <commentList>
    <comment ref="F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I78"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 ref="B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List>
</comments>
</file>

<file path=xl/sharedStrings.xml><?xml version="1.0" encoding="utf-8"?>
<sst xmlns="http://schemas.openxmlformats.org/spreadsheetml/2006/main" count="148" uniqueCount="25">
  <si>
    <t>REVENUE</t>
  </si>
  <si>
    <t>BUDGET</t>
  </si>
  <si>
    <t>ACTUAL</t>
  </si>
  <si>
    <t>PERCENTAGE OF BUDGET</t>
  </si>
  <si>
    <t>GENERAL FUND</t>
  </si>
  <si>
    <t>EXPECTED YEAR END BALANCE</t>
  </si>
  <si>
    <t>BEGINNING FUND BALANCE</t>
  </si>
  <si>
    <t>EXPENDITURES</t>
  </si>
  <si>
    <t>ENDING FUND BALANCE</t>
  </si>
  <si>
    <t xml:space="preserve"> </t>
  </si>
  <si>
    <t>QUARTERLY FINANCIAL REPORT - 22-45-102(1)(b)(I-IV)</t>
  </si>
  <si>
    <t>LAKE COUNTY SCHOOL DISTRICT R-1</t>
  </si>
  <si>
    <t>GRANT FUND</t>
  </si>
  <si>
    <t>"THE CENTER FUND"</t>
  </si>
  <si>
    <t>HEAD START FUND</t>
  </si>
  <si>
    <t>FOOD SERVICE FUND</t>
  </si>
  <si>
    <t>.</t>
  </si>
  <si>
    <t xml:space="preserve">BOND FUND 31 </t>
  </si>
  <si>
    <t>CAPITAL RESERVE 43</t>
  </si>
  <si>
    <t>INSURANCE FUND 64</t>
  </si>
  <si>
    <t>For Period Ending March 31, 2023</t>
  </si>
  <si>
    <t>FY2022-2023 (Prior Year)</t>
  </si>
  <si>
    <t>FY2023-2024 (Current Year)</t>
  </si>
  <si>
    <t>For Period Ending March 31, 2024</t>
  </si>
  <si>
    <t>UPK/CPP Fund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</si>
</sst>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8"/>
      <name val="Arial"/>
      <family val="2"/>
    </font>
    <font>
      <sz val="18"/>
      <name val="Arial"/>
      <family val="2"/>
    </font>
    <font>
      <sz val="22"/>
      <name val="Arial"/>
      <family val="0"/>
    </font>
    <font>
      <sz val="16"/>
      <name val="Arial"/>
      <family val="2"/>
    </font>
    <font>
      <b/>
      <sz val="10"/>
      <color indexed="61"/>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43" fontId="0" fillId="0" borderId="0" xfId="42" applyFont="1" applyAlignment="1">
      <alignment/>
    </xf>
    <xf numFmtId="43" fontId="0" fillId="0" borderId="0" xfId="0" applyNumberFormat="1" applyAlignment="1">
      <alignment/>
    </xf>
    <xf numFmtId="10" fontId="0" fillId="0" borderId="0" xfId="59" applyNumberFormat="1" applyFont="1" applyAlignment="1">
      <alignment/>
    </xf>
    <xf numFmtId="0" fontId="4" fillId="0" borderId="0" xfId="0" applyFont="1" applyAlignment="1">
      <alignment/>
    </xf>
    <xf numFmtId="0" fontId="4" fillId="0" borderId="10" xfId="0" applyFont="1" applyBorder="1" applyAlignment="1">
      <alignment horizontal="center" wrapText="1"/>
    </xf>
    <xf numFmtId="43" fontId="0" fillId="0" borderId="0" xfId="42" applyFont="1" applyFill="1" applyAlignment="1">
      <alignment/>
    </xf>
    <xf numFmtId="0" fontId="0" fillId="0" borderId="0" xfId="0" applyFill="1" applyAlignment="1">
      <alignment/>
    </xf>
    <xf numFmtId="43" fontId="0" fillId="0" borderId="0" xfId="0" applyNumberFormat="1" applyFill="1" applyAlignment="1">
      <alignment/>
    </xf>
    <xf numFmtId="10" fontId="0" fillId="0" borderId="0" xfId="59" applyNumberFormat="1" applyFont="1" applyFill="1" applyAlignment="1">
      <alignment/>
    </xf>
    <xf numFmtId="43" fontId="9" fillId="0" borderId="0" xfId="0" applyNumberFormat="1" applyFont="1" applyFill="1" applyAlignment="1">
      <alignment/>
    </xf>
    <xf numFmtId="43" fontId="0" fillId="19" borderId="0" xfId="42" applyFont="1" applyFill="1" applyAlignment="1">
      <alignment/>
    </xf>
    <xf numFmtId="43" fontId="0" fillId="19" borderId="0" xfId="0" applyNumberFormat="1" applyFill="1" applyAlignment="1">
      <alignment/>
    </xf>
    <xf numFmtId="43" fontId="0" fillId="16" borderId="0" xfId="0" applyNumberFormat="1" applyFill="1" applyAlignment="1">
      <alignment/>
    </xf>
    <xf numFmtId="0" fontId="4" fillId="0" borderId="0" xfId="0" applyFont="1" applyFill="1" applyAlignment="1">
      <alignment/>
    </xf>
    <xf numFmtId="43" fontId="0" fillId="0" borderId="0" xfId="0" applyNumberFormat="1" applyFont="1" applyFill="1" applyAlignment="1">
      <alignment/>
    </xf>
    <xf numFmtId="10" fontId="0" fillId="0" borderId="0" xfId="59" applyNumberFormat="1" applyFont="1" applyFill="1" applyAlignment="1">
      <alignment/>
    </xf>
    <xf numFmtId="0" fontId="0" fillId="0" borderId="0" xfId="0" applyFont="1" applyFill="1" applyAlignment="1">
      <alignment/>
    </xf>
    <xf numFmtId="43" fontId="0" fillId="0" borderId="0" xfId="42" applyFont="1" applyFill="1" applyAlignment="1">
      <alignment/>
    </xf>
    <xf numFmtId="0" fontId="0" fillId="0" borderId="0" xfId="0" applyBorder="1" applyAlignment="1">
      <alignment/>
    </xf>
    <xf numFmtId="0" fontId="0" fillId="0" borderId="0" xfId="0" applyFont="1" applyBorder="1" applyAlignment="1">
      <alignment/>
    </xf>
    <xf numFmtId="43" fontId="0" fillId="0" borderId="0" xfId="0" applyNumberFormat="1" applyFill="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5" fillId="0" borderId="17" xfId="0" applyFont="1" applyBorder="1" applyAlignment="1">
      <alignment horizontal="center" wrapText="1"/>
    </xf>
    <xf numFmtId="0" fontId="6" fillId="0" borderId="18" xfId="0" applyFont="1" applyBorder="1" applyAlignment="1">
      <alignment/>
    </xf>
    <xf numFmtId="0" fontId="6" fillId="0" borderId="19" xfId="0" applyFont="1" applyBorder="1" applyAlignment="1">
      <alignment/>
    </xf>
    <xf numFmtId="0" fontId="8" fillId="0" borderId="0" xfId="0" applyFont="1" applyAlignment="1">
      <alignment horizontal="left" wrapText="1"/>
    </xf>
    <xf numFmtId="0" fontId="4" fillId="33" borderId="0" xfId="0" applyFont="1" applyFill="1" applyBorder="1" applyAlignment="1">
      <alignment horizontal="center"/>
    </xf>
    <xf numFmtId="0" fontId="4" fillId="0" borderId="0" xfId="0" applyFont="1" applyBorder="1" applyAlignment="1">
      <alignment horizontal="center"/>
    </xf>
    <xf numFmtId="0" fontId="0" fillId="0" borderId="0" xfId="0" applyFill="1" applyAlignment="1">
      <alignment/>
    </xf>
    <xf numFmtId="0" fontId="5" fillId="0" borderId="18" xfId="0" applyFont="1" applyBorder="1" applyAlignment="1">
      <alignment horizontal="center" wrapText="1"/>
    </xf>
    <xf numFmtId="0" fontId="5" fillId="0" borderId="1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2"/>
  <sheetViews>
    <sheetView tabSelected="1" zoomScalePageLayoutView="0" workbookViewId="0" topLeftCell="A1">
      <selection activeCell="M18" sqref="M18:O18"/>
    </sheetView>
  </sheetViews>
  <sheetFormatPr defaultColWidth="9.140625" defaultRowHeight="12.75"/>
  <cols>
    <col min="1" max="1" width="26.00390625" style="0" customWidth="1"/>
    <col min="2" max="2" width="14.00390625" style="0" bestFit="1" customWidth="1"/>
    <col min="3" max="3" width="13.57421875" style="0" bestFit="1" customWidth="1"/>
    <col min="4" max="4" width="13.57421875" style="0" customWidth="1"/>
    <col min="5" max="5" width="3.8515625" style="0" customWidth="1"/>
    <col min="6" max="6" width="15.140625" style="0" customWidth="1"/>
    <col min="7" max="7" width="13.57421875" style="0" bestFit="1" customWidth="1"/>
    <col min="8" max="8" width="13.421875" style="0" customWidth="1"/>
    <col min="9" max="9" width="13.57421875" style="0" bestFit="1" customWidth="1"/>
    <col min="10" max="10" width="13.8515625" style="0" bestFit="1" customWidth="1"/>
  </cols>
  <sheetData>
    <row r="1" spans="1:9" ht="27">
      <c r="A1" s="29" t="s">
        <v>11</v>
      </c>
      <c r="B1" s="29"/>
      <c r="C1" s="29"/>
      <c r="D1" s="29"/>
      <c r="E1" s="29"/>
      <c r="F1" s="29"/>
      <c r="G1" s="29"/>
      <c r="H1" s="29"/>
      <c r="I1" s="29"/>
    </row>
    <row r="2" spans="1:9" ht="20.25">
      <c r="A2" s="28" t="s">
        <v>10</v>
      </c>
      <c r="B2" s="28"/>
      <c r="C2" s="28"/>
      <c r="D2" s="28"/>
      <c r="E2" s="28"/>
      <c r="F2" s="28"/>
      <c r="G2" s="28"/>
      <c r="H2" s="28"/>
      <c r="I2" s="28"/>
    </row>
    <row r="3" spans="1:9" ht="20.25" customHeight="1">
      <c r="A3" s="33"/>
      <c r="B3" s="33"/>
      <c r="C3" s="33"/>
      <c r="D3" s="33"/>
      <c r="E3" s="33"/>
      <c r="F3" s="33"/>
      <c r="G3" s="33"/>
      <c r="H3" s="33"/>
      <c r="I3" s="33"/>
    </row>
    <row r="4" ht="13.5" thickBot="1"/>
    <row r="5" spans="1:9" ht="12.75">
      <c r="A5" s="30" t="s">
        <v>4</v>
      </c>
      <c r="B5" s="22" t="s">
        <v>21</v>
      </c>
      <c r="C5" s="23"/>
      <c r="D5" s="23"/>
      <c r="E5" s="24"/>
      <c r="F5" s="22" t="s">
        <v>22</v>
      </c>
      <c r="G5" s="23"/>
      <c r="H5" s="23"/>
      <c r="I5" s="24"/>
    </row>
    <row r="6" spans="1:9" ht="13.5" thickBot="1">
      <c r="A6" s="31"/>
      <c r="B6" s="25" t="s">
        <v>20</v>
      </c>
      <c r="C6" s="26"/>
      <c r="D6" s="26"/>
      <c r="E6" s="27"/>
      <c r="F6" s="25" t="s">
        <v>23</v>
      </c>
      <c r="G6" s="26"/>
      <c r="H6" s="26"/>
      <c r="I6" s="27"/>
    </row>
    <row r="7" spans="1:9" ht="39" thickBot="1">
      <c r="A7" s="32"/>
      <c r="B7" s="5" t="s">
        <v>1</v>
      </c>
      <c r="C7" s="5" t="s">
        <v>2</v>
      </c>
      <c r="D7" s="5" t="s">
        <v>3</v>
      </c>
      <c r="E7" s="4"/>
      <c r="F7" s="5" t="s">
        <v>1</v>
      </c>
      <c r="G7" s="5" t="s">
        <v>2</v>
      </c>
      <c r="H7" s="5" t="s">
        <v>3</v>
      </c>
      <c r="I7" s="5" t="s">
        <v>5</v>
      </c>
    </row>
    <row r="8" ht="12.75">
      <c r="J8" s="2"/>
    </row>
    <row r="9" spans="1:10" ht="12.75">
      <c r="A9" s="4" t="s">
        <v>6</v>
      </c>
      <c r="B9" s="11">
        <v>3836247</v>
      </c>
      <c r="C9" s="11">
        <f>B9</f>
        <v>3836247</v>
      </c>
      <c r="F9" s="11">
        <v>2890978</v>
      </c>
      <c r="G9" s="11">
        <f>F9</f>
        <v>2890978</v>
      </c>
      <c r="I9" s="1"/>
      <c r="J9" s="2"/>
    </row>
    <row r="10" spans="1:10" s="17" customFormat="1" ht="12.75">
      <c r="A10" s="14" t="s">
        <v>0</v>
      </c>
      <c r="B10" s="15">
        <v>12001860</v>
      </c>
      <c r="C10" s="15">
        <v>3921420.66</v>
      </c>
      <c r="D10" s="16">
        <f>C10/B10</f>
        <v>0.3267344111662692</v>
      </c>
      <c r="F10" s="15">
        <v>13159335</v>
      </c>
      <c r="G10" s="15">
        <v>4070716.54</v>
      </c>
      <c r="H10" s="16">
        <f>G10/F10</f>
        <v>0.30934059661829416</v>
      </c>
      <c r="I10" s="15"/>
      <c r="J10" s="15"/>
    </row>
    <row r="11" spans="1:9" s="17" customFormat="1" ht="12.75">
      <c r="A11" s="14" t="s">
        <v>7</v>
      </c>
      <c r="B11" s="18">
        <v>13544939</v>
      </c>
      <c r="C11" s="18">
        <v>9034822.09</v>
      </c>
      <c r="D11" s="16">
        <f>C11/B11</f>
        <v>0.6670256757893114</v>
      </c>
      <c r="F11" s="18">
        <v>13521916</v>
      </c>
      <c r="G11" s="18">
        <v>9281648.68</v>
      </c>
      <c r="H11" s="16">
        <f>G11/F11</f>
        <v>0.6864152003310773</v>
      </c>
      <c r="I11" s="18"/>
    </row>
    <row r="12" spans="1:9" ht="12.75">
      <c r="A12" s="4" t="s">
        <v>8</v>
      </c>
      <c r="B12" s="12">
        <f>B9+B10-B11</f>
        <v>2293168</v>
      </c>
      <c r="C12" s="2">
        <f>C9+C10-C11</f>
        <v>-1277154.4299999997</v>
      </c>
      <c r="D12" s="3">
        <f>C12/B12</f>
        <v>-0.5569388854196464</v>
      </c>
      <c r="F12" s="12">
        <f>F9+F10-F11</f>
        <v>2528397</v>
      </c>
      <c r="G12" s="2">
        <f>G9+G10-G11</f>
        <v>-2319954.1399999997</v>
      </c>
      <c r="H12" s="3">
        <f>G12/F12</f>
        <v>-0.9175592836093381</v>
      </c>
      <c r="I12" s="13">
        <f>F12</f>
        <v>2528397</v>
      </c>
    </row>
    <row r="13" spans="1:9" ht="12.75">
      <c r="A13" s="4"/>
      <c r="B13" s="2"/>
      <c r="C13" s="2"/>
      <c r="D13" s="3"/>
      <c r="F13" s="8"/>
      <c r="G13" s="8"/>
      <c r="H13" s="9"/>
      <c r="I13" s="10"/>
    </row>
    <row r="14" spans="1:9" ht="12.75">
      <c r="A14" s="4"/>
      <c r="B14" s="2"/>
      <c r="C14" s="2"/>
      <c r="D14" s="3"/>
      <c r="F14" s="8"/>
      <c r="G14" s="8"/>
      <c r="H14" s="9"/>
      <c r="I14" s="10"/>
    </row>
    <row r="15" ht="13.5" thickBot="1"/>
    <row r="16" spans="1:9" ht="12.75">
      <c r="A16" s="30" t="s">
        <v>24</v>
      </c>
      <c r="B16" s="22" t="s">
        <v>21</v>
      </c>
      <c r="C16" s="23"/>
      <c r="D16" s="23"/>
      <c r="E16" s="24"/>
      <c r="F16" s="22" t="s">
        <v>22</v>
      </c>
      <c r="G16" s="23"/>
      <c r="H16" s="23"/>
      <c r="I16" s="24"/>
    </row>
    <row r="17" spans="1:16" ht="13.5" thickBot="1">
      <c r="A17" s="31"/>
      <c r="B17" s="25" t="s">
        <v>20</v>
      </c>
      <c r="C17" s="26"/>
      <c r="D17" s="26"/>
      <c r="E17" s="27"/>
      <c r="F17" s="25" t="s">
        <v>23</v>
      </c>
      <c r="G17" s="26"/>
      <c r="H17" s="26"/>
      <c r="I17" s="27"/>
      <c r="M17" s="19"/>
      <c r="N17" s="19"/>
      <c r="O17" s="19"/>
      <c r="P17" s="19"/>
    </row>
    <row r="18" spans="1:16" ht="39" thickBot="1">
      <c r="A18" s="32"/>
      <c r="B18" s="5" t="s">
        <v>1</v>
      </c>
      <c r="C18" s="5" t="s">
        <v>2</v>
      </c>
      <c r="D18" s="5" t="s">
        <v>3</v>
      </c>
      <c r="E18" s="4"/>
      <c r="F18" s="5" t="s">
        <v>1</v>
      </c>
      <c r="G18" s="5" t="s">
        <v>2</v>
      </c>
      <c r="H18" s="5" t="s">
        <v>3</v>
      </c>
      <c r="I18" s="5" t="s">
        <v>5</v>
      </c>
      <c r="M18" s="34"/>
      <c r="N18" s="34"/>
      <c r="O18" s="34"/>
      <c r="P18" s="19"/>
    </row>
    <row r="19" spans="13:16" ht="12.75">
      <c r="M19" s="35"/>
      <c r="N19" s="35"/>
      <c r="O19" s="35"/>
      <c r="P19" s="19"/>
    </row>
    <row r="20" spans="1:16" ht="12.75">
      <c r="A20" s="4" t="s">
        <v>6</v>
      </c>
      <c r="B20" s="6">
        <v>46720</v>
      </c>
      <c r="C20" s="1">
        <f>B20</f>
        <v>46720</v>
      </c>
      <c r="F20" s="6">
        <v>100401</v>
      </c>
      <c r="G20" s="1">
        <f>F20</f>
        <v>100401</v>
      </c>
      <c r="I20" s="1"/>
      <c r="J20" s="2"/>
      <c r="M20" s="19"/>
      <c r="N20" s="19"/>
      <c r="O20" s="19"/>
      <c r="P20" s="19"/>
    </row>
    <row r="21" spans="1:16" ht="12.75">
      <c r="A21" s="4" t="s">
        <v>0</v>
      </c>
      <c r="B21" s="2">
        <v>319814</v>
      </c>
      <c r="C21" s="2">
        <v>230985.48</v>
      </c>
      <c r="D21" s="3">
        <f>C21/B21</f>
        <v>0.7222494324826305</v>
      </c>
      <c r="F21" s="2">
        <v>319814</v>
      </c>
      <c r="G21" s="2">
        <v>286527.78</v>
      </c>
      <c r="H21" s="3">
        <f>G21/F21</f>
        <v>0.8959200660383849</v>
      </c>
      <c r="I21" s="2"/>
      <c r="M21" s="19"/>
      <c r="N21" s="19"/>
      <c r="O21" s="19"/>
      <c r="P21" s="19"/>
    </row>
    <row r="22" spans="1:16" ht="12.75">
      <c r="A22" s="4" t="s">
        <v>7</v>
      </c>
      <c r="B22" s="1">
        <v>325534</v>
      </c>
      <c r="C22" s="1">
        <v>180585.65</v>
      </c>
      <c r="D22" s="3">
        <f>C22/B22</f>
        <v>0.5547366788108155</v>
      </c>
      <c r="F22" s="1">
        <v>420215</v>
      </c>
      <c r="G22" s="1">
        <v>85100.67</v>
      </c>
      <c r="H22" s="3">
        <f>G22/F22</f>
        <v>0.20251697345406516</v>
      </c>
      <c r="I22" s="1"/>
      <c r="M22" s="19"/>
      <c r="N22" s="19"/>
      <c r="O22" s="19"/>
      <c r="P22" s="19"/>
    </row>
    <row r="23" spans="1:19" ht="12.75">
      <c r="A23" s="4" t="s">
        <v>8</v>
      </c>
      <c r="B23" s="2">
        <f>B20+B21-B22</f>
        <v>41000</v>
      </c>
      <c r="C23" s="2">
        <f>C20+C21-C22</f>
        <v>97119.82999999999</v>
      </c>
      <c r="D23" s="3">
        <f>C23/B23</f>
        <v>2.3687763414634144</v>
      </c>
      <c r="F23" s="2">
        <f>F20+F21-F22</f>
        <v>0</v>
      </c>
      <c r="G23" s="2">
        <f>G20+G21-G22</f>
        <v>301828.11000000004</v>
      </c>
      <c r="H23" s="3" t="e">
        <f>G23/F23</f>
        <v>#DIV/0!</v>
      </c>
      <c r="I23" s="8">
        <f>F23</f>
        <v>0</v>
      </c>
      <c r="M23" s="19"/>
      <c r="N23" s="20"/>
      <c r="O23" s="19"/>
      <c r="P23" s="19"/>
      <c r="R23" s="6"/>
      <c r="S23" s="1"/>
    </row>
    <row r="24" spans="6:20" ht="12.75">
      <c r="F24" s="36"/>
      <c r="G24" s="36"/>
      <c r="H24" s="36"/>
      <c r="I24" s="36"/>
      <c r="M24" s="19"/>
      <c r="N24" s="19"/>
      <c r="O24" s="19"/>
      <c r="P24" s="19"/>
      <c r="R24" s="2"/>
      <c r="S24" s="2"/>
      <c r="T24" s="3"/>
    </row>
    <row r="25" spans="6:20" ht="12.75">
      <c r="F25" s="21"/>
      <c r="G25" s="7"/>
      <c r="H25" s="7"/>
      <c r="I25" s="7"/>
      <c r="M25" s="19"/>
      <c r="N25" s="19"/>
      <c r="O25" s="19"/>
      <c r="P25" s="19"/>
      <c r="R25" s="1"/>
      <c r="S25" s="1"/>
      <c r="T25" s="3"/>
    </row>
    <row r="26" ht="13.5" thickBot="1"/>
    <row r="27" spans="1:16" ht="12.75">
      <c r="A27" s="30" t="s">
        <v>15</v>
      </c>
      <c r="B27" s="22" t="s">
        <v>21</v>
      </c>
      <c r="C27" s="23"/>
      <c r="D27" s="23"/>
      <c r="E27" s="24"/>
      <c r="F27" s="22" t="s">
        <v>22</v>
      </c>
      <c r="G27" s="23"/>
      <c r="H27" s="23"/>
      <c r="I27" s="24"/>
      <c r="O27" s="6"/>
      <c r="P27" s="1"/>
    </row>
    <row r="28" spans="1:17" ht="13.5" thickBot="1">
      <c r="A28" s="31"/>
      <c r="B28" s="25" t="s">
        <v>20</v>
      </c>
      <c r="C28" s="26"/>
      <c r="D28" s="26"/>
      <c r="E28" s="27"/>
      <c r="F28" s="25" t="s">
        <v>23</v>
      </c>
      <c r="G28" s="26"/>
      <c r="H28" s="26"/>
      <c r="I28" s="27"/>
      <c r="O28" s="2"/>
      <c r="P28" s="2"/>
      <c r="Q28" s="3"/>
    </row>
    <row r="29" spans="1:17" ht="39" thickBot="1">
      <c r="A29" s="32"/>
      <c r="B29" s="5" t="s">
        <v>1</v>
      </c>
      <c r="C29" s="5" t="s">
        <v>2</v>
      </c>
      <c r="D29" s="5" t="s">
        <v>3</v>
      </c>
      <c r="E29" s="4"/>
      <c r="F29" s="5" t="s">
        <v>1</v>
      </c>
      <c r="G29" s="5" t="s">
        <v>2</v>
      </c>
      <c r="H29" s="5" t="s">
        <v>3</v>
      </c>
      <c r="I29" s="5" t="s">
        <v>5</v>
      </c>
      <c r="O29" s="1"/>
      <c r="P29" s="1"/>
      <c r="Q29" s="3"/>
    </row>
    <row r="31" spans="1:9" ht="12.75">
      <c r="A31" s="4" t="s">
        <v>6</v>
      </c>
      <c r="B31" s="6">
        <v>208503</v>
      </c>
      <c r="C31" s="1">
        <f>B31</f>
        <v>208503</v>
      </c>
      <c r="F31" s="6">
        <v>0</v>
      </c>
      <c r="G31" s="1">
        <f>F31</f>
        <v>0</v>
      </c>
      <c r="I31" s="1"/>
    </row>
    <row r="32" spans="1:9" ht="12.75">
      <c r="A32" s="4" t="s">
        <v>0</v>
      </c>
      <c r="B32" s="2">
        <v>703119</v>
      </c>
      <c r="C32" s="2">
        <v>541963.33</v>
      </c>
      <c r="D32" s="3">
        <f>C32/B32</f>
        <v>0.770798869039238</v>
      </c>
      <c r="F32" s="2">
        <v>1011609</v>
      </c>
      <c r="G32" s="2">
        <v>622754.46</v>
      </c>
      <c r="H32" s="3">
        <f>G32/F32</f>
        <v>0.6156078682573998</v>
      </c>
      <c r="I32" s="2"/>
    </row>
    <row r="33" spans="1:9" ht="12.75">
      <c r="A33" s="4" t="s">
        <v>7</v>
      </c>
      <c r="B33" s="1">
        <v>911622</v>
      </c>
      <c r="C33" s="1">
        <v>668326.29</v>
      </c>
      <c r="D33" s="3">
        <f>C33/B33</f>
        <v>0.7331177724978116</v>
      </c>
      <c r="F33" s="1">
        <v>1011609</v>
      </c>
      <c r="G33" s="1">
        <v>690405.6</v>
      </c>
      <c r="H33" s="3">
        <f>G33/F33</f>
        <v>0.6824826588138302</v>
      </c>
      <c r="I33" s="1"/>
    </row>
    <row r="34" spans="1:9" ht="12.75">
      <c r="A34" s="4" t="s">
        <v>8</v>
      </c>
      <c r="B34" s="2">
        <f>B31+B32-B33</f>
        <v>0</v>
      </c>
      <c r="C34" s="2">
        <f>C31+C32-C33</f>
        <v>82140.03999999992</v>
      </c>
      <c r="D34" s="3">
        <v>0</v>
      </c>
      <c r="F34" s="2">
        <f>F31+F32-F33</f>
        <v>0</v>
      </c>
      <c r="G34" s="2">
        <f>G31+G32-G33</f>
        <v>-67651.14000000001</v>
      </c>
      <c r="H34" s="3">
        <v>0</v>
      </c>
      <c r="I34" s="8">
        <f>F34</f>
        <v>0</v>
      </c>
    </row>
    <row r="35" spans="1:9" ht="12.75">
      <c r="A35" s="4"/>
      <c r="B35" s="2"/>
      <c r="C35" s="2"/>
      <c r="D35" s="3"/>
      <c r="F35" s="2"/>
      <c r="G35" s="2"/>
      <c r="H35" s="3"/>
      <c r="I35" s="8"/>
    </row>
    <row r="36" spans="6:9" ht="12.75">
      <c r="F36" s="21"/>
      <c r="G36" s="7"/>
      <c r="H36" s="7"/>
      <c r="I36" s="7"/>
    </row>
    <row r="37" spans="6:9" ht="13.5" thickBot="1">
      <c r="F37" s="7"/>
      <c r="G37" s="7"/>
      <c r="H37" s="7"/>
      <c r="I37" s="7"/>
    </row>
    <row r="38" spans="1:9" ht="12.75">
      <c r="A38" s="30" t="s">
        <v>12</v>
      </c>
      <c r="B38" s="22" t="s">
        <v>21</v>
      </c>
      <c r="C38" s="23"/>
      <c r="D38" s="23"/>
      <c r="E38" s="24"/>
      <c r="F38" s="22" t="s">
        <v>22</v>
      </c>
      <c r="G38" s="23"/>
      <c r="H38" s="23"/>
      <c r="I38" s="24"/>
    </row>
    <row r="39" spans="1:9" ht="13.5" thickBot="1">
      <c r="A39" s="31"/>
      <c r="B39" s="25" t="s">
        <v>20</v>
      </c>
      <c r="C39" s="26"/>
      <c r="D39" s="26"/>
      <c r="E39" s="27"/>
      <c r="F39" s="25" t="s">
        <v>23</v>
      </c>
      <c r="G39" s="26"/>
      <c r="H39" s="26"/>
      <c r="I39" s="27"/>
    </row>
    <row r="40" spans="1:9" ht="39" thickBot="1">
      <c r="A40" s="32"/>
      <c r="B40" s="5" t="s">
        <v>1</v>
      </c>
      <c r="C40" s="5" t="s">
        <v>2</v>
      </c>
      <c r="D40" s="5" t="s">
        <v>3</v>
      </c>
      <c r="E40" s="4"/>
      <c r="F40" s="5" t="s">
        <v>1</v>
      </c>
      <c r="G40" s="5" t="s">
        <v>2</v>
      </c>
      <c r="H40" s="5" t="s">
        <v>3</v>
      </c>
      <c r="I40" s="5" t="s">
        <v>5</v>
      </c>
    </row>
    <row r="42" spans="1:9" ht="12.75">
      <c r="A42" s="4" t="s">
        <v>6</v>
      </c>
      <c r="B42" s="6">
        <v>0</v>
      </c>
      <c r="C42" s="1">
        <v>0</v>
      </c>
      <c r="F42" s="6">
        <v>0</v>
      </c>
      <c r="G42" s="1">
        <v>0</v>
      </c>
      <c r="I42" s="1"/>
    </row>
    <row r="43" spans="1:9" ht="12.75">
      <c r="A43" s="4" t="s">
        <v>0</v>
      </c>
      <c r="B43" s="2">
        <v>6442672</v>
      </c>
      <c r="C43" s="2">
        <v>2404404.41</v>
      </c>
      <c r="D43" s="3">
        <f>C43/B43</f>
        <v>0.3731998788701334</v>
      </c>
      <c r="F43" s="2">
        <v>3834831</v>
      </c>
      <c r="G43" s="2">
        <v>1767138.3</v>
      </c>
      <c r="H43" s="3">
        <f>G43/F43</f>
        <v>0.46081256253535036</v>
      </c>
      <c r="I43" s="2"/>
    </row>
    <row r="44" spans="1:9" ht="12.75">
      <c r="A44" s="4" t="s">
        <v>7</v>
      </c>
      <c r="B44" s="1">
        <v>6442672</v>
      </c>
      <c r="C44" s="1">
        <v>2717748.65</v>
      </c>
      <c r="D44" s="3">
        <f>C44/B44</f>
        <v>0.4218356374498034</v>
      </c>
      <c r="F44" s="1">
        <v>3834831</v>
      </c>
      <c r="G44" s="1">
        <v>1978988.09</v>
      </c>
      <c r="H44" s="3">
        <f>G44/F44</f>
        <v>0.5160561417178489</v>
      </c>
      <c r="I44" s="1"/>
    </row>
    <row r="45" spans="1:9" ht="12.75">
      <c r="A45" s="4" t="s">
        <v>8</v>
      </c>
      <c r="B45" s="2">
        <v>0</v>
      </c>
      <c r="C45" s="2">
        <f>C42+C43-C44</f>
        <v>-313344.23999999976</v>
      </c>
      <c r="D45" s="3"/>
      <c r="F45" s="2">
        <v>0</v>
      </c>
      <c r="G45" s="2">
        <f>G42+G43-G44</f>
        <v>-211849.79000000004</v>
      </c>
      <c r="H45" s="3"/>
      <c r="I45" s="8">
        <f>F45</f>
        <v>0</v>
      </c>
    </row>
    <row r="46" spans="1:9" ht="12.75">
      <c r="A46" s="4"/>
      <c r="B46" s="2"/>
      <c r="C46" s="2"/>
      <c r="D46" s="3"/>
      <c r="F46" s="2"/>
      <c r="G46" s="2"/>
      <c r="H46" s="3"/>
      <c r="I46" s="8"/>
    </row>
    <row r="48" spans="6:9" ht="13.5" thickBot="1">
      <c r="F48" s="7"/>
      <c r="G48" s="7"/>
      <c r="H48" s="7"/>
      <c r="I48" s="7"/>
    </row>
    <row r="49" spans="1:9" ht="12.75">
      <c r="A49" s="30" t="s">
        <v>13</v>
      </c>
      <c r="B49" s="22" t="s">
        <v>21</v>
      </c>
      <c r="C49" s="23"/>
      <c r="D49" s="23"/>
      <c r="E49" s="24"/>
      <c r="F49" s="22" t="s">
        <v>22</v>
      </c>
      <c r="G49" s="23"/>
      <c r="H49" s="23"/>
      <c r="I49" s="24"/>
    </row>
    <row r="50" spans="1:9" ht="13.5" thickBot="1">
      <c r="A50" s="31"/>
      <c r="B50" s="25" t="s">
        <v>20</v>
      </c>
      <c r="C50" s="26"/>
      <c r="D50" s="26"/>
      <c r="E50" s="27"/>
      <c r="F50" s="25" t="s">
        <v>23</v>
      </c>
      <c r="G50" s="26"/>
      <c r="H50" s="26"/>
      <c r="I50" s="27"/>
    </row>
    <row r="51" spans="1:9" ht="39" thickBot="1">
      <c r="A51" s="32"/>
      <c r="B51" s="5" t="s">
        <v>1</v>
      </c>
      <c r="C51" s="5" t="s">
        <v>2</v>
      </c>
      <c r="D51" s="5" t="s">
        <v>3</v>
      </c>
      <c r="E51" s="4"/>
      <c r="F51" s="5" t="s">
        <v>1</v>
      </c>
      <c r="G51" s="5" t="s">
        <v>2</v>
      </c>
      <c r="H51" s="5" t="s">
        <v>3</v>
      </c>
      <c r="I51" s="5" t="s">
        <v>5</v>
      </c>
    </row>
    <row r="53" spans="1:10" ht="12.75">
      <c r="A53" s="4" t="s">
        <v>6</v>
      </c>
      <c r="B53" s="6">
        <v>68052</v>
      </c>
      <c r="C53" s="1">
        <f>B53</f>
        <v>68052</v>
      </c>
      <c r="F53" s="6">
        <v>105722</v>
      </c>
      <c r="G53" s="1">
        <f>F53</f>
        <v>105722</v>
      </c>
      <c r="I53" s="1"/>
      <c r="J53" s="2"/>
    </row>
    <row r="54" spans="1:10" ht="12.75">
      <c r="A54" s="4" t="s">
        <v>0</v>
      </c>
      <c r="B54" s="2">
        <v>424690</v>
      </c>
      <c r="C54" s="2">
        <v>324607.59</v>
      </c>
      <c r="D54" s="3">
        <f>C54/B54</f>
        <v>0.7643400833549178</v>
      </c>
      <c r="F54" s="2">
        <v>319860</v>
      </c>
      <c r="G54" s="2">
        <v>277383.04</v>
      </c>
      <c r="H54" s="3">
        <f>G54/F54</f>
        <v>0.8672014006127681</v>
      </c>
      <c r="I54" s="2"/>
      <c r="J54" s="2"/>
    </row>
    <row r="55" spans="1:9" ht="12.75">
      <c r="A55" s="4" t="s">
        <v>7</v>
      </c>
      <c r="B55" s="1">
        <v>492742</v>
      </c>
      <c r="C55" s="1">
        <v>307320.82</v>
      </c>
      <c r="D55" s="3">
        <f>C55/B55</f>
        <v>0.6236951995161768</v>
      </c>
      <c r="F55" s="1">
        <v>425582</v>
      </c>
      <c r="G55" s="1">
        <v>190668.92</v>
      </c>
      <c r="H55" s="3">
        <f>G55/F55</f>
        <v>0.44801923013661293</v>
      </c>
      <c r="I55" s="1"/>
    </row>
    <row r="56" spans="1:9" ht="12.75">
      <c r="A56" s="4" t="s">
        <v>8</v>
      </c>
      <c r="B56" s="2">
        <f>B53+B54-B55</f>
        <v>0</v>
      </c>
      <c r="C56" s="2">
        <f>C53+C54-C55</f>
        <v>85338.77000000002</v>
      </c>
      <c r="D56" s="3" t="e">
        <f>C56/B56</f>
        <v>#DIV/0!</v>
      </c>
      <c r="F56" s="2">
        <f>F53+F54-F55</f>
        <v>0</v>
      </c>
      <c r="G56" s="2">
        <f>G53+G54-G55</f>
        <v>192436.11999999997</v>
      </c>
      <c r="H56" s="3" t="e">
        <f>G56/F56</f>
        <v>#DIV/0!</v>
      </c>
      <c r="I56" s="8">
        <f>F56</f>
        <v>0</v>
      </c>
    </row>
    <row r="57" spans="1:10" ht="12.75">
      <c r="A57" s="4"/>
      <c r="B57" s="2"/>
      <c r="C57" s="2"/>
      <c r="D57" s="3"/>
      <c r="F57" s="2"/>
      <c r="G57" s="2"/>
      <c r="H57" s="3"/>
      <c r="I57" s="8"/>
      <c r="J57" s="2"/>
    </row>
    <row r="58" spans="6:9" ht="12.75">
      <c r="F58" s="21"/>
      <c r="G58" s="7"/>
      <c r="H58" s="7"/>
      <c r="I58" s="7"/>
    </row>
    <row r="59" spans="6:9" ht="13.5" thickBot="1">
      <c r="F59" s="7"/>
      <c r="G59" s="7"/>
      <c r="H59" s="7"/>
      <c r="I59" s="7"/>
    </row>
    <row r="60" spans="1:9" ht="12.75">
      <c r="A60" s="30" t="s">
        <v>14</v>
      </c>
      <c r="B60" s="22" t="s">
        <v>21</v>
      </c>
      <c r="C60" s="23"/>
      <c r="D60" s="23"/>
      <c r="E60" s="24"/>
      <c r="F60" s="22" t="s">
        <v>22</v>
      </c>
      <c r="G60" s="23"/>
      <c r="H60" s="23"/>
      <c r="I60" s="24"/>
    </row>
    <row r="61" spans="1:9" ht="13.5" thickBot="1">
      <c r="A61" s="31"/>
      <c r="B61" s="25" t="s">
        <v>20</v>
      </c>
      <c r="C61" s="26"/>
      <c r="D61" s="26"/>
      <c r="E61" s="27"/>
      <c r="F61" s="25" t="s">
        <v>23</v>
      </c>
      <c r="G61" s="26"/>
      <c r="H61" s="26"/>
      <c r="I61" s="27"/>
    </row>
    <row r="62" spans="1:9" ht="39" thickBot="1">
      <c r="A62" s="32"/>
      <c r="B62" s="5" t="s">
        <v>1</v>
      </c>
      <c r="C62" s="5" t="s">
        <v>2</v>
      </c>
      <c r="D62" s="5" t="s">
        <v>3</v>
      </c>
      <c r="E62" s="4"/>
      <c r="F62" s="5" t="s">
        <v>1</v>
      </c>
      <c r="G62" s="5" t="s">
        <v>2</v>
      </c>
      <c r="H62" s="5" t="s">
        <v>3</v>
      </c>
      <c r="I62" s="5" t="s">
        <v>5</v>
      </c>
    </row>
    <row r="64" spans="1:9" ht="12.75">
      <c r="A64" s="4" t="s">
        <v>6</v>
      </c>
      <c r="B64" s="6">
        <v>0</v>
      </c>
      <c r="C64" s="1">
        <v>0</v>
      </c>
      <c r="F64" s="6">
        <v>0</v>
      </c>
      <c r="G64" s="1">
        <v>0</v>
      </c>
      <c r="I64" s="1"/>
    </row>
    <row r="65" spans="1:9" ht="12.75">
      <c r="A65" s="4" t="s">
        <v>0</v>
      </c>
      <c r="B65" s="2">
        <v>929119</v>
      </c>
      <c r="C65" s="2">
        <v>428959.76</v>
      </c>
      <c r="D65" s="3">
        <f>C65/B65</f>
        <v>0.4616844128685346</v>
      </c>
      <c r="F65" s="2">
        <v>932951</v>
      </c>
      <c r="G65" s="2">
        <v>543888.31</v>
      </c>
      <c r="H65" s="3">
        <f>G65/F65</f>
        <v>0.5829762870718828</v>
      </c>
      <c r="I65" s="2"/>
    </row>
    <row r="66" spans="1:9" ht="12.75">
      <c r="A66" s="4" t="s">
        <v>7</v>
      </c>
      <c r="B66" s="1">
        <v>929119</v>
      </c>
      <c r="C66" s="1">
        <v>504466.48</v>
      </c>
      <c r="D66" s="3">
        <f>C66/B66</f>
        <v>0.5429514195705825</v>
      </c>
      <c r="F66" s="1">
        <v>932951</v>
      </c>
      <c r="G66" s="1">
        <v>623382.92</v>
      </c>
      <c r="H66" s="3">
        <f>G66/F66</f>
        <v>0.6681839882266057</v>
      </c>
      <c r="I66" s="1"/>
    </row>
    <row r="67" spans="1:9" ht="12.75">
      <c r="A67" s="4" t="s">
        <v>8</v>
      </c>
      <c r="B67" s="2">
        <v>0</v>
      </c>
      <c r="C67" s="2">
        <f>C64+C65-C66</f>
        <v>-75506.71999999997</v>
      </c>
      <c r="D67" s="3"/>
      <c r="F67" s="2">
        <v>0</v>
      </c>
      <c r="G67" s="2">
        <f>G64+G65-G66</f>
        <v>-79494.60999999999</v>
      </c>
      <c r="H67" s="3"/>
      <c r="I67" s="8">
        <f>F67</f>
        <v>0</v>
      </c>
    </row>
    <row r="68" spans="1:9" ht="12.75">
      <c r="A68" s="4"/>
      <c r="B68" s="2"/>
      <c r="C68" s="2"/>
      <c r="D68" s="3"/>
      <c r="F68" s="2"/>
      <c r="G68" s="2"/>
      <c r="H68" s="3"/>
      <c r="I68" s="8"/>
    </row>
    <row r="69" spans="6:9" ht="12.75">
      <c r="F69" s="7"/>
      <c r="G69" s="7"/>
      <c r="H69" s="7"/>
      <c r="I69" s="7"/>
    </row>
    <row r="70" spans="6:9" ht="13.5" thickBot="1">
      <c r="F70" s="7"/>
      <c r="G70" s="7"/>
      <c r="H70" s="7"/>
      <c r="I70" s="7"/>
    </row>
    <row r="71" spans="1:9" ht="12.75">
      <c r="A71" s="30" t="s">
        <v>17</v>
      </c>
      <c r="B71" s="22" t="s">
        <v>21</v>
      </c>
      <c r="C71" s="23"/>
      <c r="D71" s="23"/>
      <c r="E71" s="24"/>
      <c r="F71" s="22" t="s">
        <v>22</v>
      </c>
      <c r="G71" s="23"/>
      <c r="H71" s="23"/>
      <c r="I71" s="24"/>
    </row>
    <row r="72" spans="1:9" ht="13.5" thickBot="1">
      <c r="A72" s="31"/>
      <c r="B72" s="25" t="s">
        <v>20</v>
      </c>
      <c r="C72" s="26"/>
      <c r="D72" s="26"/>
      <c r="E72" s="27"/>
      <c r="F72" s="25" t="s">
        <v>23</v>
      </c>
      <c r="G72" s="26"/>
      <c r="H72" s="26"/>
      <c r="I72" s="27"/>
    </row>
    <row r="73" spans="1:9" ht="39" thickBot="1">
      <c r="A73" s="32"/>
      <c r="B73" s="5" t="s">
        <v>1</v>
      </c>
      <c r="C73" s="5" t="s">
        <v>2</v>
      </c>
      <c r="D73" s="5" t="s">
        <v>3</v>
      </c>
      <c r="E73" s="4"/>
      <c r="F73" s="5" t="s">
        <v>1</v>
      </c>
      <c r="G73" s="5" t="s">
        <v>2</v>
      </c>
      <c r="H73" s="5" t="s">
        <v>3</v>
      </c>
      <c r="I73" s="5" t="s">
        <v>5</v>
      </c>
    </row>
    <row r="75" spans="1:10" ht="12.75">
      <c r="A75" s="4" t="s">
        <v>6</v>
      </c>
      <c r="B75" s="6">
        <v>2646866</v>
      </c>
      <c r="C75" s="1">
        <f>B75</f>
        <v>2646866</v>
      </c>
      <c r="F75" s="6">
        <v>2942007</v>
      </c>
      <c r="G75" s="1">
        <f>F75</f>
        <v>2942007</v>
      </c>
      <c r="I75" s="1"/>
      <c r="J75" s="2"/>
    </row>
    <row r="76" spans="1:10" ht="12.75">
      <c r="A76" s="4" t="s">
        <v>0</v>
      </c>
      <c r="B76" s="2">
        <v>1904148</v>
      </c>
      <c r="C76" s="2">
        <v>373363.9</v>
      </c>
      <c r="D76" s="3">
        <f>C76/B76</f>
        <v>0.19607924384028974</v>
      </c>
      <c r="F76" s="2">
        <v>1904148</v>
      </c>
      <c r="G76" s="2">
        <v>441045.14</v>
      </c>
      <c r="H76" s="3">
        <f>G76/F76</f>
        <v>0.23162335070593254</v>
      </c>
      <c r="I76" s="2"/>
      <c r="J76" s="2"/>
    </row>
    <row r="77" spans="1:9" ht="12.75">
      <c r="A77" s="4" t="s">
        <v>7</v>
      </c>
      <c r="B77" s="1">
        <v>1657621</v>
      </c>
      <c r="C77" s="1">
        <v>1398408.35</v>
      </c>
      <c r="D77" s="3">
        <f>C77/B77</f>
        <v>0.843623693232651</v>
      </c>
      <c r="F77" s="1">
        <v>1677132</v>
      </c>
      <c r="G77" s="1">
        <v>1414834.35</v>
      </c>
      <c r="H77" s="3">
        <f>G77/F77</f>
        <v>0.8436034551842074</v>
      </c>
      <c r="I77" s="1"/>
    </row>
    <row r="78" spans="1:9" ht="12.75">
      <c r="A78" s="4" t="s">
        <v>8</v>
      </c>
      <c r="B78" s="2">
        <f>B75+B76-B77</f>
        <v>2893393</v>
      </c>
      <c r="C78" s="2">
        <f>C75+C76-C77</f>
        <v>1621821.5499999998</v>
      </c>
      <c r="D78" s="3">
        <f>C78/B78</f>
        <v>0.5605258428426417</v>
      </c>
      <c r="F78" s="2">
        <f>F75+F76-F77</f>
        <v>3169023</v>
      </c>
      <c r="G78" s="2">
        <f>G75+G76-G77</f>
        <v>1968217.79</v>
      </c>
      <c r="H78" s="3">
        <f>G78/F78</f>
        <v>0.6210803108718366</v>
      </c>
      <c r="I78" s="8">
        <f>F78</f>
        <v>3169023</v>
      </c>
    </row>
    <row r="79" spans="6:9" ht="12.75">
      <c r="F79" s="7"/>
      <c r="G79" s="7"/>
      <c r="H79" s="7"/>
      <c r="I79" s="7"/>
    </row>
    <row r="80" spans="6:9" ht="12.75">
      <c r="F80" s="21"/>
      <c r="G80" s="7"/>
      <c r="H80" s="7"/>
      <c r="I80" s="7"/>
    </row>
    <row r="81" spans="6:9" ht="13.5" thickBot="1">
      <c r="F81" s="7"/>
      <c r="G81" s="7"/>
      <c r="H81" s="7"/>
      <c r="I81" s="7"/>
    </row>
    <row r="82" spans="1:9" ht="12.75" customHeight="1">
      <c r="A82" s="30" t="s">
        <v>18</v>
      </c>
      <c r="B82" s="22" t="s">
        <v>21</v>
      </c>
      <c r="C82" s="23"/>
      <c r="D82" s="23"/>
      <c r="E82" s="24"/>
      <c r="F82" s="22" t="s">
        <v>22</v>
      </c>
      <c r="G82" s="23"/>
      <c r="H82" s="23"/>
      <c r="I82" s="24"/>
    </row>
    <row r="83" spans="1:9" ht="13.5" customHeight="1" thickBot="1">
      <c r="A83" s="37"/>
      <c r="B83" s="25" t="s">
        <v>20</v>
      </c>
      <c r="C83" s="26"/>
      <c r="D83" s="26"/>
      <c r="E83" s="27"/>
      <c r="F83" s="25" t="s">
        <v>23</v>
      </c>
      <c r="G83" s="26"/>
      <c r="H83" s="26"/>
      <c r="I83" s="27"/>
    </row>
    <row r="84" spans="1:9" ht="39" customHeight="1" thickBot="1">
      <c r="A84" s="38"/>
      <c r="B84" s="5" t="s">
        <v>1</v>
      </c>
      <c r="C84" s="5" t="s">
        <v>2</v>
      </c>
      <c r="D84" s="5" t="s">
        <v>3</v>
      </c>
      <c r="E84" s="4"/>
      <c r="F84" s="5" t="s">
        <v>1</v>
      </c>
      <c r="G84" s="5" t="s">
        <v>2</v>
      </c>
      <c r="H84" s="5" t="s">
        <v>3</v>
      </c>
      <c r="I84" s="5" t="s">
        <v>5</v>
      </c>
    </row>
    <row r="86" spans="1:10" ht="12.75">
      <c r="A86" s="4" t="s">
        <v>6</v>
      </c>
      <c r="B86" s="6">
        <v>410104</v>
      </c>
      <c r="C86" s="1">
        <f>B86</f>
        <v>410104</v>
      </c>
      <c r="F86" s="6">
        <v>589732</v>
      </c>
      <c r="G86" s="1">
        <f>F86</f>
        <v>589732</v>
      </c>
      <c r="I86" s="1"/>
      <c r="J86" s="2"/>
    </row>
    <row r="87" spans="1:9" ht="12.75">
      <c r="A87" s="4" t="s">
        <v>0</v>
      </c>
      <c r="B87" s="2">
        <v>509891</v>
      </c>
      <c r="C87" s="2">
        <v>234016.98</v>
      </c>
      <c r="D87" s="3">
        <f>C87/B87</f>
        <v>0.4589549138933615</v>
      </c>
      <c r="F87" s="2">
        <v>76929</v>
      </c>
      <c r="G87" s="2">
        <v>76854.55</v>
      </c>
      <c r="H87" s="3">
        <f>G87/F87</f>
        <v>0.9990322245187121</v>
      </c>
      <c r="I87" s="2"/>
    </row>
    <row r="88" spans="1:9" ht="12.75">
      <c r="A88" s="4" t="s">
        <v>7</v>
      </c>
      <c r="B88" s="1">
        <v>475168</v>
      </c>
      <c r="C88" s="1">
        <v>128734.03</v>
      </c>
      <c r="D88" s="3">
        <f>C88/B88</f>
        <v>0.27092318927200487</v>
      </c>
      <c r="F88" s="1">
        <v>313611</v>
      </c>
      <c r="G88" s="1">
        <v>260618.74</v>
      </c>
      <c r="H88" s="3">
        <f>G88/F88</f>
        <v>0.8310255061206399</v>
      </c>
      <c r="I88" s="1"/>
    </row>
    <row r="89" spans="1:9" ht="12.75">
      <c r="A89" s="4" t="s">
        <v>8</v>
      </c>
      <c r="B89" s="2">
        <f>B86+B87-B88</f>
        <v>444827</v>
      </c>
      <c r="C89" s="2">
        <f>C86+C87-C88</f>
        <v>515386.94999999995</v>
      </c>
      <c r="D89" s="3">
        <f>C89/B89</f>
        <v>1.1586233524493792</v>
      </c>
      <c r="F89" s="2">
        <f>F86+F87-F88</f>
        <v>353050</v>
      </c>
      <c r="G89" s="2">
        <f>G86+G87-G88</f>
        <v>405967.81000000006</v>
      </c>
      <c r="H89" s="3">
        <f>G89/F89</f>
        <v>1.1498875796629373</v>
      </c>
      <c r="I89" s="8">
        <f>F89</f>
        <v>353050</v>
      </c>
    </row>
    <row r="90" spans="6:9" ht="12.75">
      <c r="F90" s="36"/>
      <c r="G90" s="36"/>
      <c r="H90" s="36"/>
      <c r="I90" s="36"/>
    </row>
    <row r="91" spans="6:9" ht="13.5" thickBot="1">
      <c r="F91" s="21"/>
      <c r="G91" s="7"/>
      <c r="H91" s="7"/>
      <c r="I91" s="7"/>
    </row>
    <row r="92" spans="1:9" ht="12.75" customHeight="1">
      <c r="A92" s="30" t="s">
        <v>19</v>
      </c>
      <c r="B92" s="22" t="s">
        <v>21</v>
      </c>
      <c r="C92" s="23"/>
      <c r="D92" s="23"/>
      <c r="E92" s="24"/>
      <c r="F92" s="22" t="s">
        <v>22</v>
      </c>
      <c r="G92" s="23"/>
      <c r="H92" s="23"/>
      <c r="I92" s="24"/>
    </row>
    <row r="93" spans="1:9" ht="13.5" customHeight="1" thickBot="1">
      <c r="A93" s="37"/>
      <c r="B93" s="25" t="s">
        <v>20</v>
      </c>
      <c r="C93" s="26"/>
      <c r="D93" s="26"/>
      <c r="E93" s="27"/>
      <c r="F93" s="25" t="s">
        <v>23</v>
      </c>
      <c r="G93" s="26"/>
      <c r="H93" s="26"/>
      <c r="I93" s="27"/>
    </row>
    <row r="94" spans="1:9" ht="39" customHeight="1" thickBot="1">
      <c r="A94" s="38"/>
      <c r="B94" s="5" t="s">
        <v>1</v>
      </c>
      <c r="C94" s="5" t="s">
        <v>2</v>
      </c>
      <c r="D94" s="5" t="s">
        <v>3</v>
      </c>
      <c r="E94" s="4"/>
      <c r="F94" s="5" t="s">
        <v>1</v>
      </c>
      <c r="G94" s="5" t="s">
        <v>2</v>
      </c>
      <c r="H94" s="5" t="s">
        <v>3</v>
      </c>
      <c r="I94" s="5" t="s">
        <v>5</v>
      </c>
    </row>
    <row r="96" spans="1:9" ht="12.75">
      <c r="A96" s="4" t="s">
        <v>6</v>
      </c>
      <c r="B96" s="6">
        <v>132582</v>
      </c>
      <c r="C96" s="1">
        <f>B96</f>
        <v>132582</v>
      </c>
      <c r="F96" s="6">
        <v>98958</v>
      </c>
      <c r="G96" s="1">
        <f>F96</f>
        <v>98958</v>
      </c>
      <c r="I96" s="1"/>
    </row>
    <row r="97" spans="1:9" ht="12.75">
      <c r="A97" s="4" t="s">
        <v>0</v>
      </c>
      <c r="B97" s="2">
        <v>2200000</v>
      </c>
      <c r="C97" s="2">
        <v>1834618.61</v>
      </c>
      <c r="D97" s="3">
        <f>C97/B97</f>
        <v>0.83391755</v>
      </c>
      <c r="F97" s="2">
        <v>2200000</v>
      </c>
      <c r="G97" s="2">
        <v>1738290.46</v>
      </c>
      <c r="H97" s="3">
        <f>G97/F97</f>
        <v>0.7901320272727272</v>
      </c>
      <c r="I97" s="2"/>
    </row>
    <row r="98" spans="1:10" ht="12.75">
      <c r="A98" s="4" t="s">
        <v>7</v>
      </c>
      <c r="B98" s="1">
        <v>2119200</v>
      </c>
      <c r="C98" s="1">
        <v>2014514.93</v>
      </c>
      <c r="D98" s="3">
        <f>C98/B98</f>
        <v>0.9506016090977727</v>
      </c>
      <c r="F98" s="1">
        <v>2208158</v>
      </c>
      <c r="G98" s="1">
        <v>1887636.39</v>
      </c>
      <c r="H98" s="3">
        <f>G98/F98</f>
        <v>0.8548466142368435</v>
      </c>
      <c r="I98" s="1"/>
      <c r="J98" t="s">
        <v>9</v>
      </c>
    </row>
    <row r="99" spans="1:9" ht="12.75">
      <c r="A99" s="4" t="s">
        <v>8</v>
      </c>
      <c r="B99" s="2">
        <f>B96+B97-B98</f>
        <v>213382</v>
      </c>
      <c r="C99" s="2">
        <f>C96+C97-C98</f>
        <v>-47314.31999999983</v>
      </c>
      <c r="D99" s="3">
        <f>C99/B99</f>
        <v>-0.2217352916365946</v>
      </c>
      <c r="F99" s="2">
        <f>F96+F97-F98</f>
        <v>90800</v>
      </c>
      <c r="G99" s="2">
        <f>G96+G97-G98</f>
        <v>-50387.929999999935</v>
      </c>
      <c r="H99" s="3">
        <f>G99/F99</f>
        <v>-0.554933149779735</v>
      </c>
      <c r="I99" s="8">
        <f>F99</f>
        <v>90800</v>
      </c>
    </row>
    <row r="101" spans="1:9" ht="12.75">
      <c r="A101" s="4"/>
      <c r="B101" s="2"/>
      <c r="C101" s="2"/>
      <c r="D101" s="3"/>
      <c r="F101" s="2"/>
      <c r="G101" s="2"/>
      <c r="H101" s="3"/>
      <c r="I101" s="8"/>
    </row>
    <row r="102" spans="1:9" ht="12.75">
      <c r="A102" s="4"/>
      <c r="B102" s="2"/>
      <c r="C102" s="2"/>
      <c r="D102" s="3"/>
      <c r="F102" s="2"/>
      <c r="G102" s="2"/>
      <c r="H102" s="3"/>
      <c r="I102" s="8"/>
    </row>
    <row r="103" spans="1:9" ht="12.75">
      <c r="A103" s="4"/>
      <c r="B103" s="2"/>
      <c r="C103" s="2"/>
      <c r="D103" s="3"/>
      <c r="F103" s="2"/>
      <c r="G103" s="2"/>
      <c r="H103" s="3"/>
      <c r="I103" s="8"/>
    </row>
    <row r="107" spans="6:9" ht="12">
      <c r="F107" s="36"/>
      <c r="G107" s="36"/>
      <c r="H107" s="36"/>
      <c r="I107" s="36"/>
    </row>
    <row r="122" ht="12">
      <c r="C122" t="s">
        <v>16</v>
      </c>
    </row>
  </sheetData>
  <sheetProtection/>
  <mergeCells count="53">
    <mergeCell ref="A92:A94"/>
    <mergeCell ref="B92:E92"/>
    <mergeCell ref="F92:I92"/>
    <mergeCell ref="B93:E93"/>
    <mergeCell ref="F93:I93"/>
    <mergeCell ref="F107:I107"/>
    <mergeCell ref="A71:A73"/>
    <mergeCell ref="F71:I71"/>
    <mergeCell ref="F72:I72"/>
    <mergeCell ref="F90:I90"/>
    <mergeCell ref="A38:A40"/>
    <mergeCell ref="F60:I60"/>
    <mergeCell ref="F61:I61"/>
    <mergeCell ref="F38:I38"/>
    <mergeCell ref="F39:I39"/>
    <mergeCell ref="A82:A84"/>
    <mergeCell ref="M18:O18"/>
    <mergeCell ref="M19:O19"/>
    <mergeCell ref="F5:I5"/>
    <mergeCell ref="F6:I6"/>
    <mergeCell ref="F82:I82"/>
    <mergeCell ref="F83:I83"/>
    <mergeCell ref="F17:I17"/>
    <mergeCell ref="F24:I24"/>
    <mergeCell ref="F50:I50"/>
    <mergeCell ref="F27:I27"/>
    <mergeCell ref="A60:A62"/>
    <mergeCell ref="A49:A51"/>
    <mergeCell ref="F49:I49"/>
    <mergeCell ref="A27:A29"/>
    <mergeCell ref="B27:E27"/>
    <mergeCell ref="B28:E28"/>
    <mergeCell ref="B38:E38"/>
    <mergeCell ref="B39:E39"/>
    <mergeCell ref="F28:I28"/>
    <mergeCell ref="A2:I2"/>
    <mergeCell ref="A1:I1"/>
    <mergeCell ref="A16:A18"/>
    <mergeCell ref="F16:I16"/>
    <mergeCell ref="A3:I3"/>
    <mergeCell ref="A5:A7"/>
    <mergeCell ref="B5:E5"/>
    <mergeCell ref="B6:E6"/>
    <mergeCell ref="B16:E16"/>
    <mergeCell ref="B17:E17"/>
    <mergeCell ref="B82:E82"/>
    <mergeCell ref="B83:E83"/>
    <mergeCell ref="B49:E49"/>
    <mergeCell ref="B50:E50"/>
    <mergeCell ref="B60:E60"/>
    <mergeCell ref="B61:E61"/>
    <mergeCell ref="B71:E71"/>
    <mergeCell ref="B72:E72"/>
  </mergeCells>
  <printOptions/>
  <pageMargins left="0.75" right="0.75" top="1" bottom="1" header="0.5" footer="0.5"/>
  <pageSetup fitToHeight="1" fitToWidth="1" horizontalDpi="600" verticalDpi="600" orientation="portrait"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Rena Sanchez</cp:lastModifiedBy>
  <cp:lastPrinted>2023-10-09T18:21:27Z</cp:lastPrinted>
  <dcterms:created xsi:type="dcterms:W3CDTF">2003-09-25T02:31:10Z</dcterms:created>
  <dcterms:modified xsi:type="dcterms:W3CDTF">2024-04-16T19:24:05Z</dcterms:modified>
  <cp:category/>
  <cp:version/>
  <cp:contentType/>
  <cp:contentStatus/>
</cp:coreProperties>
</file>